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4115" windowHeight="7965"/>
  </bookViews>
  <sheets>
    <sheet name="Density" sheetId="1" r:id="rId1"/>
    <sheet name="Shrinking" sheetId="2" r:id="rId2"/>
  </sheets>
  <calcPr calcId="145621"/>
</workbook>
</file>

<file path=xl/calcChain.xml><?xml version="1.0" encoding="utf-8"?>
<calcChain xmlns="http://schemas.openxmlformats.org/spreadsheetml/2006/main">
  <c r="Z4" i="1" l="1"/>
  <c r="AA4" i="1"/>
  <c r="AB4" i="1"/>
  <c r="AC4" i="1"/>
  <c r="AD4" i="1"/>
  <c r="AE4" i="1"/>
  <c r="Z5" i="1"/>
  <c r="AA5" i="1"/>
  <c r="AB5" i="1"/>
  <c r="AC5" i="1"/>
  <c r="AD5" i="1"/>
  <c r="AE5" i="1"/>
  <c r="Z6" i="1"/>
  <c r="AA6" i="1"/>
  <c r="AB6" i="1"/>
  <c r="AC6" i="1"/>
  <c r="AD6" i="1"/>
  <c r="AE6" i="1"/>
  <c r="Z7" i="1"/>
  <c r="AA7" i="1"/>
  <c r="AB7" i="1"/>
  <c r="AC7" i="1"/>
  <c r="AD7" i="1"/>
  <c r="AE7" i="1"/>
  <c r="Z8" i="1"/>
  <c r="AA8" i="1"/>
  <c r="AB8" i="1"/>
  <c r="AC8" i="1"/>
  <c r="AD8" i="1"/>
  <c r="AE8" i="1"/>
  <c r="Z9" i="1"/>
  <c r="AA9" i="1"/>
  <c r="AB9" i="1"/>
  <c r="AC9" i="1"/>
  <c r="AD9" i="1"/>
  <c r="AE9" i="1"/>
  <c r="Z10" i="1"/>
  <c r="AA10" i="1"/>
  <c r="AB10" i="1"/>
  <c r="AC10" i="1"/>
  <c r="AD10" i="1"/>
  <c r="AE10" i="1"/>
  <c r="Z11" i="1"/>
  <c r="AA11" i="1"/>
  <c r="AB11" i="1"/>
  <c r="AC11" i="1"/>
  <c r="AD11" i="1"/>
  <c r="AE11" i="1"/>
  <c r="Z12" i="1"/>
  <c r="AA12" i="1"/>
  <c r="AB12" i="1"/>
  <c r="AC12" i="1"/>
  <c r="AD12" i="1"/>
  <c r="AE12" i="1"/>
  <c r="Z13" i="1"/>
  <c r="AA13" i="1"/>
  <c r="AB13" i="1"/>
  <c r="AC13" i="1"/>
  <c r="AD13" i="1"/>
  <c r="AE13" i="1"/>
  <c r="Z14" i="1"/>
  <c r="AA14" i="1"/>
  <c r="AB14" i="1"/>
  <c r="AC14" i="1"/>
  <c r="AD14" i="1"/>
  <c r="AE14" i="1"/>
  <c r="Z15" i="1"/>
  <c r="AA15" i="1"/>
  <c r="AB15" i="1"/>
  <c r="AC15" i="1"/>
  <c r="AD15" i="1"/>
  <c r="AE15" i="1"/>
  <c r="Z16" i="1"/>
  <c r="AA16" i="1"/>
  <c r="AB16" i="1"/>
  <c r="AC16" i="1"/>
  <c r="AD16" i="1"/>
  <c r="AE16" i="1"/>
  <c r="Z17" i="1"/>
  <c r="AA17" i="1"/>
  <c r="AB17" i="1"/>
  <c r="AC17" i="1"/>
  <c r="AD17" i="1"/>
  <c r="AE17" i="1"/>
  <c r="Z18" i="1"/>
  <c r="AA18" i="1"/>
  <c r="AB18" i="1"/>
  <c r="AC18" i="1"/>
  <c r="AD18" i="1"/>
  <c r="AE18" i="1"/>
  <c r="Z19" i="1"/>
  <c r="AA19" i="1"/>
  <c r="AB19" i="1"/>
  <c r="AC19" i="1"/>
  <c r="AD19" i="1"/>
  <c r="AE19" i="1"/>
  <c r="Z20" i="1"/>
  <c r="AA20" i="1"/>
  <c r="AB20" i="1"/>
  <c r="AC20" i="1"/>
  <c r="AD20" i="1"/>
  <c r="AE20" i="1"/>
  <c r="Z21" i="1"/>
  <c r="AA21" i="1"/>
  <c r="AB21" i="1"/>
  <c r="AC21" i="1"/>
  <c r="AD21" i="1"/>
  <c r="AE21" i="1"/>
  <c r="Z22" i="1"/>
  <c r="AA22" i="1"/>
  <c r="AB22" i="1"/>
  <c r="AC22" i="1"/>
  <c r="AD22" i="1"/>
  <c r="AE22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4" i="1"/>
  <c r="I30" i="1" l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<sst xmlns="http://schemas.openxmlformats.org/spreadsheetml/2006/main" count="22" uniqueCount="21">
  <si>
    <t>Temper</t>
  </si>
  <si>
    <t>Wind</t>
  </si>
  <si>
    <t>Temp</t>
  </si>
  <si>
    <t>Air temp</t>
  </si>
  <si>
    <t>Dencity, g/cm3</t>
  </si>
  <si>
    <t>Shrinking cap</t>
  </si>
  <si>
    <t>Density, g/cm3</t>
  </si>
  <si>
    <t>Calculated snow density</t>
  </si>
  <si>
    <t>Summary from snow PILES measurements</t>
  </si>
  <si>
    <t>of the new fallen snow</t>
  </si>
  <si>
    <t xml:space="preserve">Shrinking of snow volume from the condition at which it was sampled (temperature, density, structure) </t>
  </si>
  <si>
    <t>Retention capasity</t>
  </si>
  <si>
    <t>Retention capasity %</t>
  </si>
  <si>
    <t>Shrinking capasity %</t>
  </si>
  <si>
    <t xml:space="preserve">to the beginning of the melted water release under the room temperature </t>
  </si>
  <si>
    <t xml:space="preserve">Summary from NATURAL SNOW COVER measurements </t>
  </si>
  <si>
    <t>Humidity</t>
  </si>
  <si>
    <t>W=6 m/sec</t>
  </si>
  <si>
    <t>Hum</t>
  </si>
  <si>
    <t>K</t>
  </si>
  <si>
    <t>Influence of humidity on the new fallen snow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</si>
</sst>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9" fontId="0" fillId="0" borderId="0" xfId="0" applyNumberFormat="1"/>
    <xf numFmtId="0" fontId="0" fillId="2" borderId="0" xfId="0" applyFill="1"/>
    <xf numFmtId="0" fontId="1" fillId="0" borderId="0" xfId="0" applyFont="1"/>
    <xf numFmtId="0" fontId="0" fillId="0" borderId="0" xfId="0" applyFont="1" applyFill="1"/>
    <xf numFmtId="2" fontId="0" fillId="0" borderId="0" xfId="0" applyNumberFormat="1"/>
    <xf numFmtId="9" fontId="1" fillId="0" borderId="0" xfId="0" applyNumberFormat="1" applyFont="1"/>
    <xf numFmtId="0" fontId="1" fillId="0" borderId="0" xfId="0" applyFont="1" applyFill="1"/>
    <xf numFmtId="2" fontId="0" fillId="0" borderId="0" xfId="0" applyNumberFormat="1" applyFill="1"/>
    <xf numFmtId="0" fontId="2" fillId="0" borderId="0" xfId="0" applyFont="1"/>
    <xf numFmtId="15" fontId="0" fillId="0" borderId="0" xfId="0" applyNumberFormat="1"/>
    <xf numFmtId="0" fontId="0" fillId="0" borderId="0" xfId="0" applyNumberFormat="1"/>
    <xf numFmtId="2" fontId="0" fillId="3" borderId="0" xfId="0" applyNumberFormat="1" applyFill="1"/>
    <xf numFmtId="2" fontId="0" fillId="2" borderId="0" xfId="0" applyNumberFormat="1" applyFill="1"/>
    <xf numFmtId="0" fontId="3" fillId="0" borderId="0" xfId="0" applyFont="1"/>
    <xf numFmtId="164" fontId="0" fillId="0" borderId="0" xfId="0" applyNumberFormat="1"/>
    <xf numFmtId="164" fontId="0" fillId="3" borderId="0" xfId="0" applyNumberFormat="1" applyFill="1"/>
    <xf numFmtId="1" fontId="0" fillId="0" borderId="0" xfId="0" applyNumberFormat="1"/>
    <xf numFmtId="15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Calculated snow density </a:t>
            </a:r>
          </a:p>
          <a:p>
            <a:pPr>
              <a:defRPr/>
            </a:pPr>
            <a:r>
              <a:rPr lang="en-US"/>
              <a:t>of the new fallen snow based on air temperature (°C) and wind speed (m/sec)</a:t>
            </a:r>
          </a:p>
        </c:rich>
      </c:tx>
      <c:layout>
        <c:manualLayout>
          <c:xMode val="edge"/>
          <c:yMode val="edge"/>
          <c:x val="5.2382394508378761E-2"/>
          <c:y val="5.596658091005950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689458689458698E-2"/>
          <c:y val="4.4123284340492994E-2"/>
          <c:w val="0.90407407407407403"/>
          <c:h val="0.71371352095839502"/>
        </c:manualLayout>
      </c:layout>
      <c:scatterChart>
        <c:scatterStyle val="lineMarker"/>
        <c:varyColors val="0"/>
        <c:ser>
          <c:idx val="0"/>
          <c:order val="0"/>
          <c:tx>
            <c:v>0</c:v>
          </c:tx>
          <c:spPr>
            <a:ln w="28575">
              <a:noFill/>
            </a:ln>
          </c:spPr>
          <c:xVal>
            <c:numLit>
              <c:formatCode>General</c:formatCode>
              <c:ptCount val="25"/>
              <c:pt idx="0">
                <c:v>-50</c:v>
              </c:pt>
              <c:pt idx="1">
                <c:v>-45</c:v>
              </c:pt>
              <c:pt idx="2">
                <c:v>-40</c:v>
              </c:pt>
              <c:pt idx="3">
                <c:v>-35</c:v>
              </c:pt>
              <c:pt idx="4">
                <c:v>-30</c:v>
              </c:pt>
              <c:pt idx="5">
                <c:v>-25</c:v>
              </c:pt>
              <c:pt idx="6">
                <c:v>-20</c:v>
              </c:pt>
              <c:pt idx="7">
                <c:v>-15</c:v>
              </c:pt>
              <c:pt idx="8">
                <c:v>-10</c:v>
              </c:pt>
              <c:pt idx="9">
                <c:v>-9</c:v>
              </c:pt>
              <c:pt idx="10">
                <c:v>-8</c:v>
              </c:pt>
              <c:pt idx="11">
                <c:v>-7</c:v>
              </c:pt>
              <c:pt idx="12">
                <c:v>-6</c:v>
              </c:pt>
              <c:pt idx="13">
                <c:v>-5</c:v>
              </c:pt>
              <c:pt idx="14">
                <c:v>-4</c:v>
              </c:pt>
              <c:pt idx="15">
                <c:v>-3</c:v>
              </c:pt>
              <c:pt idx="16">
                <c:v>-2</c:v>
              </c:pt>
              <c:pt idx="17">
                <c:v>-1</c:v>
              </c:pt>
              <c:pt idx="18">
                <c:v>0</c:v>
              </c:pt>
              <c:pt idx="19">
                <c:v>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numLit>
          </c:xVal>
          <c:yVal>
            <c:numLit>
              <c:formatCode>General</c:formatCode>
              <c:ptCount val="25"/>
              <c:pt idx="0">
                <c:v>1.0000000577123015E-2</c:v>
              </c:pt>
              <c:pt idx="1">
                <c:v>1.0000004264394329E-2</c:v>
              </c:pt>
              <c:pt idx="2">
                <c:v>1.0000031509848921E-2</c:v>
              </c:pt>
              <c:pt idx="3">
                <c:v>1.0000232828041349E-2</c:v>
              </c:pt>
              <c:pt idx="4">
                <c:v>1.0001720379458932E-2</c:v>
              </c:pt>
              <c:pt idx="5">
                <c:v>1.0012711980333495E-2</c:v>
              </c:pt>
              <c:pt idx="6">
                <c:v>1.0093929535812703E-2</c:v>
              </c:pt>
              <c:pt idx="7">
                <c:v>1.0694050609466581E-2</c:v>
              </c:pt>
              <c:pt idx="8">
                <c:v>1.5128378888845571E-2</c:v>
              </c:pt>
              <c:pt idx="9">
                <c:v>1.7650642285241918E-2</c:v>
              </c:pt>
              <c:pt idx="10">
                <c:v>2.141341711394254E-2</c:v>
              </c:pt>
              <c:pt idx="11">
                <c:v>2.7026817535061032E-2</c:v>
              </c:pt>
              <c:pt idx="12">
                <c:v>3.5401026921035493E-2</c:v>
              </c:pt>
              <c:pt idx="13">
                <c:v>4.7893879306251559E-2</c:v>
              </c:pt>
              <c:pt idx="14">
                <c:v>6.6531025038503513E-2</c:v>
              </c:pt>
              <c:pt idx="15">
                <c:v>9.4334379335416566E-2</c:v>
              </c:pt>
              <c:pt idx="16">
                <c:v>0.13581210995282206</c:v>
              </c:pt>
              <c:pt idx="17">
                <c:v>0.17000000000000004</c:v>
              </c:pt>
              <c:pt idx="18">
                <c:v>0.28000000000000003</c:v>
              </c:pt>
              <c:pt idx="19">
                <c:v>0.39</c:v>
              </c:pt>
              <c:pt idx="20">
                <c:v>0.5</c:v>
              </c:pt>
              <c:pt idx="21">
                <c:v>0.6100000000000001</c:v>
              </c:pt>
              <c:pt idx="22">
                <c:v>0.72</c:v>
              </c:pt>
              <c:pt idx="23">
                <c:v>0.83000000000000007</c:v>
              </c:pt>
              <c:pt idx="24">
                <c:v>0.94000000000000006</c:v>
              </c:pt>
            </c:numLit>
          </c:yVal>
          <c:smooth val="0"/>
        </c:ser>
        <c:ser>
          <c:idx val="1"/>
          <c:order val="1"/>
          <c:tx>
            <c:v>2</c:v>
          </c:tx>
          <c:spPr>
            <a:ln w="28575">
              <a:noFill/>
            </a:ln>
          </c:spPr>
          <c:xVal>
            <c:numLit>
              <c:formatCode>General</c:formatCode>
              <c:ptCount val="25"/>
              <c:pt idx="0">
                <c:v>-50</c:v>
              </c:pt>
              <c:pt idx="1">
                <c:v>-45</c:v>
              </c:pt>
              <c:pt idx="2">
                <c:v>-40</c:v>
              </c:pt>
              <c:pt idx="3">
                <c:v>-35</c:v>
              </c:pt>
              <c:pt idx="4">
                <c:v>-30</c:v>
              </c:pt>
              <c:pt idx="5">
                <c:v>-25</c:v>
              </c:pt>
              <c:pt idx="6">
                <c:v>-20</c:v>
              </c:pt>
              <c:pt idx="7">
                <c:v>-15</c:v>
              </c:pt>
              <c:pt idx="8">
                <c:v>-10</c:v>
              </c:pt>
              <c:pt idx="9">
                <c:v>-9</c:v>
              </c:pt>
              <c:pt idx="10">
                <c:v>-8</c:v>
              </c:pt>
              <c:pt idx="11">
                <c:v>-7</c:v>
              </c:pt>
              <c:pt idx="12">
                <c:v>-6</c:v>
              </c:pt>
              <c:pt idx="13">
                <c:v>-5</c:v>
              </c:pt>
              <c:pt idx="14">
                <c:v>-4</c:v>
              </c:pt>
              <c:pt idx="15">
                <c:v>-3</c:v>
              </c:pt>
              <c:pt idx="16">
                <c:v>-2</c:v>
              </c:pt>
              <c:pt idx="17">
                <c:v>-1</c:v>
              </c:pt>
              <c:pt idx="18">
                <c:v>0</c:v>
              </c:pt>
              <c:pt idx="19">
                <c:v>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numLit>
          </c:xVal>
          <c:yVal>
            <c:numLit>
              <c:formatCode>General</c:formatCode>
              <c:ptCount val="25"/>
              <c:pt idx="0">
                <c:v>3.4112138609691894E-2</c:v>
              </c:pt>
              <c:pt idx="1">
                <c:v>3.347997920301625E-2</c:v>
              </c:pt>
              <c:pt idx="2">
                <c:v>3.277330823453254E-2</c:v>
              </c:pt>
              <c:pt idx="3">
                <c:v>3.1972321196977835E-2</c:v>
              </c:pt>
              <c:pt idx="4">
                <c:v>3.1048904669431866E-2</c:v>
              </c:pt>
              <c:pt idx="5">
                <c:v>2.99659669295427E-2</c:v>
              </c:pt>
              <c:pt idx="6">
                <c:v>2.8708323177136653E-2</c:v>
              </c:pt>
              <c:pt idx="7">
                <c:v>2.7582351816079844E-2</c:v>
              </c:pt>
              <c:pt idx="8">
                <c:v>2.9583889446809848E-2</c:v>
              </c:pt>
              <c:pt idx="9">
                <c:v>3.1473989749259239E-2</c:v>
              </c:pt>
              <c:pt idx="10">
                <c:v>3.4530066364021554E-2</c:v>
              </c:pt>
              <c:pt idx="11">
                <c:v>3.9342278429392911E-2</c:v>
              </c:pt>
              <c:pt idx="12">
                <c:v>4.6791583736403825E-2</c:v>
              </c:pt>
              <c:pt idx="13">
                <c:v>5.819050678085616E-2</c:v>
              </c:pt>
              <c:pt idx="14">
                <c:v>7.5488791205222866E-2</c:v>
              </c:pt>
              <c:pt idx="15">
                <c:v>0.10156605306742522</c:v>
              </c:pt>
              <c:pt idx="16">
                <c:v>0.14061099303618174</c:v>
              </c:pt>
              <c:pt idx="17">
                <c:v>0.18500000000000005</c:v>
              </c:pt>
              <c:pt idx="18">
                <c:v>0.28000000000000003</c:v>
              </c:pt>
              <c:pt idx="19">
                <c:v>0.375</c:v>
              </c:pt>
              <c:pt idx="20">
                <c:v>0.47</c:v>
              </c:pt>
              <c:pt idx="21">
                <c:v>0.56500000000000006</c:v>
              </c:pt>
              <c:pt idx="22">
                <c:v>0.65999999999999992</c:v>
              </c:pt>
              <c:pt idx="23">
                <c:v>0.75500000000000012</c:v>
              </c:pt>
              <c:pt idx="24">
                <c:v>0.85000000000000009</c:v>
              </c:pt>
            </c:numLit>
          </c:yVal>
          <c:smooth val="0"/>
        </c:ser>
        <c:ser>
          <c:idx val="2"/>
          <c:order val="2"/>
          <c:tx>
            <c:v>4</c:v>
          </c:tx>
          <c:spPr>
            <a:ln w="28575">
              <a:noFill/>
            </a:ln>
          </c:spPr>
          <c:xVal>
            <c:numLit>
              <c:formatCode>General</c:formatCode>
              <c:ptCount val="25"/>
              <c:pt idx="0">
                <c:v>-50</c:v>
              </c:pt>
              <c:pt idx="1">
                <c:v>-45</c:v>
              </c:pt>
              <c:pt idx="2">
                <c:v>-40</c:v>
              </c:pt>
              <c:pt idx="3">
                <c:v>-35</c:v>
              </c:pt>
              <c:pt idx="4">
                <c:v>-30</c:v>
              </c:pt>
              <c:pt idx="5">
                <c:v>-25</c:v>
              </c:pt>
              <c:pt idx="6">
                <c:v>-20</c:v>
              </c:pt>
              <c:pt idx="7">
                <c:v>-15</c:v>
              </c:pt>
              <c:pt idx="8">
                <c:v>-10</c:v>
              </c:pt>
              <c:pt idx="9">
                <c:v>-9</c:v>
              </c:pt>
              <c:pt idx="10">
                <c:v>-8</c:v>
              </c:pt>
              <c:pt idx="11">
                <c:v>-7</c:v>
              </c:pt>
              <c:pt idx="12">
                <c:v>-6</c:v>
              </c:pt>
              <c:pt idx="13">
                <c:v>-5</c:v>
              </c:pt>
              <c:pt idx="14">
                <c:v>-4</c:v>
              </c:pt>
              <c:pt idx="15">
                <c:v>-3</c:v>
              </c:pt>
              <c:pt idx="16">
                <c:v>-2</c:v>
              </c:pt>
              <c:pt idx="17">
                <c:v>-1</c:v>
              </c:pt>
              <c:pt idx="18">
                <c:v>0</c:v>
              </c:pt>
              <c:pt idx="19">
                <c:v>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numLit>
          </c:xVal>
          <c:yVal>
            <c:numLit>
              <c:formatCode>General</c:formatCode>
              <c:ptCount val="25"/>
              <c:pt idx="0">
                <c:v>5.8224276642260764E-2</c:v>
              </c:pt>
              <c:pt idx="1">
                <c:v>5.6959954141638167E-2</c:v>
              </c:pt>
              <c:pt idx="2">
                <c:v>5.5546584959216161E-2</c:v>
              </c:pt>
              <c:pt idx="3">
                <c:v>5.3944409565914314E-2</c:v>
              </c:pt>
              <c:pt idx="4">
                <c:v>5.2096088959404804E-2</c:v>
              </c:pt>
              <c:pt idx="5">
                <c:v>4.9919221878751904E-2</c:v>
              </c:pt>
              <c:pt idx="6">
                <c:v>4.7322716818460599E-2</c:v>
              </c:pt>
              <c:pt idx="7">
                <c:v>4.447065302269311E-2</c:v>
              </c:pt>
              <c:pt idx="8">
                <c:v>4.4039400004774125E-2</c:v>
              </c:pt>
              <c:pt idx="9">
                <c:v>4.5297337213276556E-2</c:v>
              </c:pt>
              <c:pt idx="10">
                <c:v>4.7646715614100568E-2</c:v>
              </c:pt>
              <c:pt idx="11">
                <c:v>5.1657739323724791E-2</c:v>
              </c:pt>
              <c:pt idx="12">
                <c:v>5.8182140551772156E-2</c:v>
              </c:pt>
              <c:pt idx="13">
                <c:v>6.8487134255460769E-2</c:v>
              </c:pt>
              <c:pt idx="14">
                <c:v>8.4446557371942205E-2</c:v>
              </c:pt>
              <c:pt idx="15">
                <c:v>0.10879772679943389</c:v>
              </c:pt>
              <c:pt idx="16">
                <c:v>0.1454098761195414</c:v>
              </c:pt>
              <c:pt idx="17">
                <c:v>0.20000000000000004</c:v>
              </c:pt>
              <c:pt idx="18">
                <c:v>0.28000000000000003</c:v>
              </c:pt>
              <c:pt idx="19">
                <c:v>0.36</c:v>
              </c:pt>
              <c:pt idx="20">
                <c:v>0.44</c:v>
              </c:pt>
              <c:pt idx="21">
                <c:v>0.52000000000000013</c:v>
              </c:pt>
              <c:pt idx="22">
                <c:v>0.6</c:v>
              </c:pt>
              <c:pt idx="23">
                <c:v>0.68</c:v>
              </c:pt>
              <c:pt idx="24">
                <c:v>0.76</c:v>
              </c:pt>
            </c:numLit>
          </c:yVal>
          <c:smooth val="0"/>
        </c:ser>
        <c:ser>
          <c:idx val="3"/>
          <c:order val="3"/>
          <c:tx>
            <c:v>6</c:v>
          </c:tx>
          <c:spPr>
            <a:ln w="28575">
              <a:noFill/>
            </a:ln>
          </c:spPr>
          <c:marker>
            <c:symbol val="triangle"/>
            <c:size val="7"/>
          </c:marker>
          <c:xVal>
            <c:numLit>
              <c:formatCode>General</c:formatCode>
              <c:ptCount val="25"/>
              <c:pt idx="0">
                <c:v>-50</c:v>
              </c:pt>
              <c:pt idx="1">
                <c:v>-45</c:v>
              </c:pt>
              <c:pt idx="2">
                <c:v>-40</c:v>
              </c:pt>
              <c:pt idx="3">
                <c:v>-35</c:v>
              </c:pt>
              <c:pt idx="4">
                <c:v>-30</c:v>
              </c:pt>
              <c:pt idx="5">
                <c:v>-25</c:v>
              </c:pt>
              <c:pt idx="6">
                <c:v>-20</c:v>
              </c:pt>
              <c:pt idx="7">
                <c:v>-15</c:v>
              </c:pt>
              <c:pt idx="8">
                <c:v>-10</c:v>
              </c:pt>
              <c:pt idx="9">
                <c:v>-9</c:v>
              </c:pt>
              <c:pt idx="10">
                <c:v>-8</c:v>
              </c:pt>
              <c:pt idx="11">
                <c:v>-7</c:v>
              </c:pt>
              <c:pt idx="12">
                <c:v>-6</c:v>
              </c:pt>
              <c:pt idx="13">
                <c:v>-5</c:v>
              </c:pt>
              <c:pt idx="14">
                <c:v>-4</c:v>
              </c:pt>
              <c:pt idx="15">
                <c:v>-3</c:v>
              </c:pt>
              <c:pt idx="16">
                <c:v>-2</c:v>
              </c:pt>
              <c:pt idx="17">
                <c:v>-1</c:v>
              </c:pt>
              <c:pt idx="18">
                <c:v>0</c:v>
              </c:pt>
              <c:pt idx="19">
                <c:v>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numLit>
          </c:xVal>
          <c:yVal>
            <c:numLit>
              <c:formatCode>General</c:formatCode>
              <c:ptCount val="25"/>
              <c:pt idx="0">
                <c:v>8.2336414674829647E-2</c:v>
              </c:pt>
              <c:pt idx="1">
                <c:v>8.0439929080260097E-2</c:v>
              </c:pt>
              <c:pt idx="2">
                <c:v>7.8319861683899789E-2</c:v>
              </c:pt>
              <c:pt idx="3">
                <c:v>7.5916497934850807E-2</c:v>
              </c:pt>
              <c:pt idx="4">
                <c:v>7.3143273249377735E-2</c:v>
              </c:pt>
              <c:pt idx="5">
                <c:v>6.9872476827961119E-2</c:v>
              </c:pt>
              <c:pt idx="6">
                <c:v>6.5937110459784551E-2</c:v>
              </c:pt>
              <c:pt idx="7">
                <c:v>6.1358954229306366E-2</c:v>
              </c:pt>
              <c:pt idx="8">
                <c:v>5.8494910562738402E-2</c:v>
              </c:pt>
              <c:pt idx="9">
                <c:v>5.9120684677293873E-2</c:v>
              </c:pt>
              <c:pt idx="10">
                <c:v>6.0763364864179589E-2</c:v>
              </c:pt>
              <c:pt idx="11">
                <c:v>6.3973200218056678E-2</c:v>
              </c:pt>
              <c:pt idx="12">
                <c:v>6.9572697367140501E-2</c:v>
              </c:pt>
              <c:pt idx="13">
                <c:v>7.8783761730065377E-2</c:v>
              </c:pt>
              <c:pt idx="14">
                <c:v>9.3404323538661543E-2</c:v>
              </c:pt>
              <c:pt idx="15">
                <c:v>0.11602940053144255</c:v>
              </c:pt>
              <c:pt idx="16">
                <c:v>0.15020875920290108</c:v>
              </c:pt>
              <c:pt idx="17">
                <c:v>0.21500000000000002</c:v>
              </c:pt>
              <c:pt idx="18">
                <c:v>0.28000000000000003</c:v>
              </c:pt>
              <c:pt idx="19">
                <c:v>0.34500000000000003</c:v>
              </c:pt>
              <c:pt idx="20">
                <c:v>0.41000000000000003</c:v>
              </c:pt>
              <c:pt idx="21">
                <c:v>0.47500000000000009</c:v>
              </c:pt>
              <c:pt idx="22">
                <c:v>0.54</c:v>
              </c:pt>
              <c:pt idx="23">
                <c:v>0.60500000000000009</c:v>
              </c:pt>
              <c:pt idx="24">
                <c:v>0.67</c:v>
              </c:pt>
            </c:numLit>
          </c:yVal>
          <c:smooth val="0"/>
        </c:ser>
        <c:ser>
          <c:idx val="4"/>
          <c:order val="4"/>
          <c:tx>
            <c:v>8</c:v>
          </c:tx>
          <c:spPr>
            <a:ln w="28575">
              <a:noFill/>
            </a:ln>
          </c:spPr>
          <c:marker>
            <c:symbol val="diamond"/>
            <c:size val="7"/>
          </c:marker>
          <c:xVal>
            <c:numLit>
              <c:formatCode>General</c:formatCode>
              <c:ptCount val="25"/>
              <c:pt idx="0">
                <c:v>-50</c:v>
              </c:pt>
              <c:pt idx="1">
                <c:v>-45</c:v>
              </c:pt>
              <c:pt idx="2">
                <c:v>-40</c:v>
              </c:pt>
              <c:pt idx="3">
                <c:v>-35</c:v>
              </c:pt>
              <c:pt idx="4">
                <c:v>-30</c:v>
              </c:pt>
              <c:pt idx="5">
                <c:v>-25</c:v>
              </c:pt>
              <c:pt idx="6">
                <c:v>-20</c:v>
              </c:pt>
              <c:pt idx="7">
                <c:v>-15</c:v>
              </c:pt>
              <c:pt idx="8">
                <c:v>-10</c:v>
              </c:pt>
              <c:pt idx="9">
                <c:v>-9</c:v>
              </c:pt>
              <c:pt idx="10">
                <c:v>-8</c:v>
              </c:pt>
              <c:pt idx="11">
                <c:v>-7</c:v>
              </c:pt>
              <c:pt idx="12">
                <c:v>-6</c:v>
              </c:pt>
              <c:pt idx="13">
                <c:v>-5</c:v>
              </c:pt>
              <c:pt idx="14">
                <c:v>-4</c:v>
              </c:pt>
              <c:pt idx="15">
                <c:v>-3</c:v>
              </c:pt>
              <c:pt idx="16">
                <c:v>-2</c:v>
              </c:pt>
              <c:pt idx="17">
                <c:v>-1</c:v>
              </c:pt>
              <c:pt idx="18">
                <c:v>0</c:v>
              </c:pt>
              <c:pt idx="19">
                <c:v>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numLit>
          </c:xVal>
          <c:yVal>
            <c:numLit>
              <c:formatCode>General</c:formatCode>
              <c:ptCount val="25"/>
              <c:pt idx="0">
                <c:v>0.10644855270739852</c:v>
              </c:pt>
              <c:pt idx="1">
                <c:v>0.10391990401888201</c:v>
              </c:pt>
              <c:pt idx="2">
                <c:v>0.1010931384085834</c:v>
              </c:pt>
              <c:pt idx="3">
                <c:v>9.7888586303787273E-2</c:v>
              </c:pt>
              <c:pt idx="4">
                <c:v>9.4190457539350667E-2</c:v>
              </c:pt>
              <c:pt idx="5">
                <c:v>8.982573177717032E-2</c:v>
              </c:pt>
              <c:pt idx="6">
                <c:v>8.4551504101108496E-2</c:v>
              </c:pt>
              <c:pt idx="7">
                <c:v>7.8247255435919635E-2</c:v>
              </c:pt>
              <c:pt idx="8">
                <c:v>7.2950421120702685E-2</c:v>
              </c:pt>
              <c:pt idx="9">
                <c:v>7.2944032141311191E-2</c:v>
              </c:pt>
              <c:pt idx="10">
                <c:v>7.3880014114258596E-2</c:v>
              </c:pt>
              <c:pt idx="11">
                <c:v>7.6288661112388551E-2</c:v>
              </c:pt>
              <c:pt idx="12">
                <c:v>8.0963254182508826E-2</c:v>
              </c:pt>
              <c:pt idx="13">
                <c:v>8.9080389204669971E-2</c:v>
              </c:pt>
              <c:pt idx="14">
                <c:v>0.1023620897053809</c:v>
              </c:pt>
              <c:pt idx="15">
                <c:v>0.1232610742634512</c:v>
              </c:pt>
              <c:pt idx="16">
                <c:v>0.15500764228626074</c:v>
              </c:pt>
              <c:pt idx="17">
                <c:v>0.23000000000000004</c:v>
              </c:pt>
              <c:pt idx="18">
                <c:v>0.28000000000000003</c:v>
              </c:pt>
              <c:pt idx="19">
                <c:v>0.33</c:v>
              </c:pt>
              <c:pt idx="20">
                <c:v>0.38</c:v>
              </c:pt>
              <c:pt idx="21">
                <c:v>0.4300000000000001</c:v>
              </c:pt>
              <c:pt idx="22">
                <c:v>0.48</c:v>
              </c:pt>
              <c:pt idx="23">
                <c:v>0.53</c:v>
              </c:pt>
              <c:pt idx="24">
                <c:v>0.58000000000000007</c:v>
              </c:pt>
            </c:numLit>
          </c:yVal>
          <c:smooth val="0"/>
        </c:ser>
        <c:ser>
          <c:idx val="5"/>
          <c:order val="5"/>
          <c:tx>
            <c:v>10</c:v>
          </c:tx>
          <c:spPr>
            <a:ln w="28575">
              <a:noFill/>
            </a:ln>
          </c:spPr>
          <c:xVal>
            <c:numLit>
              <c:formatCode>General</c:formatCode>
              <c:ptCount val="25"/>
              <c:pt idx="0">
                <c:v>-50</c:v>
              </c:pt>
              <c:pt idx="1">
                <c:v>-45</c:v>
              </c:pt>
              <c:pt idx="2">
                <c:v>-40</c:v>
              </c:pt>
              <c:pt idx="3">
                <c:v>-35</c:v>
              </c:pt>
              <c:pt idx="4">
                <c:v>-30</c:v>
              </c:pt>
              <c:pt idx="5">
                <c:v>-25</c:v>
              </c:pt>
              <c:pt idx="6">
                <c:v>-20</c:v>
              </c:pt>
              <c:pt idx="7">
                <c:v>-15</c:v>
              </c:pt>
              <c:pt idx="8">
                <c:v>-10</c:v>
              </c:pt>
              <c:pt idx="9">
                <c:v>-9</c:v>
              </c:pt>
              <c:pt idx="10">
                <c:v>-8</c:v>
              </c:pt>
              <c:pt idx="11">
                <c:v>-7</c:v>
              </c:pt>
              <c:pt idx="12">
                <c:v>-6</c:v>
              </c:pt>
              <c:pt idx="13">
                <c:v>-5</c:v>
              </c:pt>
              <c:pt idx="14">
                <c:v>-4</c:v>
              </c:pt>
              <c:pt idx="15">
                <c:v>-3</c:v>
              </c:pt>
              <c:pt idx="16">
                <c:v>-2</c:v>
              </c:pt>
              <c:pt idx="17">
                <c:v>-1</c:v>
              </c:pt>
              <c:pt idx="18">
                <c:v>0</c:v>
              </c:pt>
              <c:pt idx="19">
                <c:v>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numLit>
          </c:xVal>
          <c:yVal>
            <c:numLit>
              <c:formatCode>General</c:formatCode>
              <c:ptCount val="25"/>
              <c:pt idx="0">
                <c:v>0.1305606907399674</c:v>
              </c:pt>
              <c:pt idx="1">
                <c:v>0.12739987895750393</c:v>
              </c:pt>
              <c:pt idx="2">
                <c:v>0.123866415133267</c:v>
              </c:pt>
              <c:pt idx="3">
                <c:v>0.11986067467272375</c:v>
              </c:pt>
              <c:pt idx="4">
                <c:v>0.11523764182932358</c:v>
              </c:pt>
              <c:pt idx="5">
                <c:v>0.10977898672637949</c:v>
              </c:pt>
              <c:pt idx="6">
                <c:v>0.10316589774243241</c:v>
              </c:pt>
              <c:pt idx="7">
                <c:v>9.5135556642532884E-2</c:v>
              </c:pt>
              <c:pt idx="8">
                <c:v>8.7405931678666934E-2</c:v>
              </c:pt>
              <c:pt idx="9">
                <c:v>8.6767379605328501E-2</c:v>
              </c:pt>
              <c:pt idx="10">
                <c:v>8.6996663364337604E-2</c:v>
              </c:pt>
              <c:pt idx="11">
                <c:v>8.8604122006720423E-2</c:v>
              </c:pt>
              <c:pt idx="12">
                <c:v>9.2353810997877137E-2</c:v>
              </c:pt>
              <c:pt idx="13">
                <c:v>9.9377016679274552E-2</c:v>
              </c:pt>
              <c:pt idx="14">
                <c:v>0.11131985587210022</c:v>
              </c:pt>
              <c:pt idx="15">
                <c:v>0.13049274799545987</c:v>
              </c:pt>
              <c:pt idx="16">
                <c:v>0.15980652536962042</c:v>
              </c:pt>
              <c:pt idx="17">
                <c:v>0.24500000000000005</c:v>
              </c:pt>
              <c:pt idx="18">
                <c:v>0.28000000000000003</c:v>
              </c:pt>
              <c:pt idx="19">
                <c:v>0.315</c:v>
              </c:pt>
              <c:pt idx="20">
                <c:v>0.35</c:v>
              </c:pt>
              <c:pt idx="21">
                <c:v>0.38500000000000012</c:v>
              </c:pt>
              <c:pt idx="22">
                <c:v>0.42</c:v>
              </c:pt>
              <c:pt idx="23">
                <c:v>0.45500000000000007</c:v>
              </c:pt>
              <c:pt idx="24">
                <c:v>0.4900000000000001</c:v>
              </c:pt>
            </c:numLit>
          </c:yVal>
          <c:smooth val="0"/>
        </c:ser>
        <c:ser>
          <c:idx val="6"/>
          <c:order val="6"/>
          <c:tx>
            <c:v>12</c:v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Lit>
              <c:formatCode>General</c:formatCode>
              <c:ptCount val="25"/>
              <c:pt idx="0">
                <c:v>-50</c:v>
              </c:pt>
              <c:pt idx="1">
                <c:v>-45</c:v>
              </c:pt>
              <c:pt idx="2">
                <c:v>-40</c:v>
              </c:pt>
              <c:pt idx="3">
                <c:v>-35</c:v>
              </c:pt>
              <c:pt idx="4">
                <c:v>-30</c:v>
              </c:pt>
              <c:pt idx="5">
                <c:v>-25</c:v>
              </c:pt>
              <c:pt idx="6">
                <c:v>-20</c:v>
              </c:pt>
              <c:pt idx="7">
                <c:v>-15</c:v>
              </c:pt>
              <c:pt idx="8">
                <c:v>-10</c:v>
              </c:pt>
              <c:pt idx="9">
                <c:v>-9</c:v>
              </c:pt>
              <c:pt idx="10">
                <c:v>-8</c:v>
              </c:pt>
              <c:pt idx="11">
                <c:v>-7</c:v>
              </c:pt>
              <c:pt idx="12">
                <c:v>-6</c:v>
              </c:pt>
              <c:pt idx="13">
                <c:v>-5</c:v>
              </c:pt>
              <c:pt idx="14">
                <c:v>-4</c:v>
              </c:pt>
              <c:pt idx="15">
                <c:v>-3</c:v>
              </c:pt>
              <c:pt idx="16">
                <c:v>-2</c:v>
              </c:pt>
              <c:pt idx="17">
                <c:v>-1</c:v>
              </c:pt>
              <c:pt idx="18">
                <c:v>0</c:v>
              </c:pt>
              <c:pt idx="19">
                <c:v>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numLit>
          </c:xVal>
          <c:yVal>
            <c:numLit>
              <c:formatCode>General</c:formatCode>
              <c:ptCount val="25"/>
              <c:pt idx="0">
                <c:v>0.1546728287725363</c:v>
              </c:pt>
              <c:pt idx="1">
                <c:v>0.15087985389612585</c:v>
              </c:pt>
              <c:pt idx="2">
                <c:v>0.14663969185795067</c:v>
              </c:pt>
              <c:pt idx="3">
                <c:v>0.14183276304166026</c:v>
              </c:pt>
              <c:pt idx="4">
                <c:v>0.13628482611929654</c:v>
              </c:pt>
              <c:pt idx="5">
                <c:v>0.12973224167558875</c:v>
              </c:pt>
              <c:pt idx="6">
                <c:v>0.12178029138375639</c:v>
              </c:pt>
              <c:pt idx="7">
                <c:v>0.11202385784914616</c:v>
              </c:pt>
              <c:pt idx="8">
                <c:v>0.10186144223663122</c:v>
              </c:pt>
              <c:pt idx="9">
                <c:v>0.10059072706934583</c:v>
              </c:pt>
              <c:pt idx="10">
                <c:v>0.10011331261441664</c:v>
              </c:pt>
              <c:pt idx="11">
                <c:v>0.10091958290105231</c:v>
              </c:pt>
              <c:pt idx="12">
                <c:v>0.10374436781324549</c:v>
              </c:pt>
              <c:pt idx="13">
                <c:v>0.10967364415387917</c:v>
              </c:pt>
              <c:pt idx="14">
                <c:v>0.12027762203881957</c:v>
              </c:pt>
              <c:pt idx="15">
                <c:v>0.13772442172746852</c:v>
              </c:pt>
              <c:pt idx="16">
                <c:v>0.16460540845298011</c:v>
              </c:pt>
              <c:pt idx="17">
                <c:v>0.26</c:v>
              </c:pt>
              <c:pt idx="18">
                <c:v>0.28000000000000003</c:v>
              </c:pt>
              <c:pt idx="19">
                <c:v>0.30000000000000004</c:v>
              </c:pt>
              <c:pt idx="20">
                <c:v>0.32</c:v>
              </c:pt>
              <c:pt idx="21">
                <c:v>0.34000000000000008</c:v>
              </c:pt>
              <c:pt idx="22">
                <c:v>0.36</c:v>
              </c:pt>
              <c:pt idx="23">
                <c:v>0.38000000000000012</c:v>
              </c:pt>
              <c:pt idx="24">
                <c:v>0.4</c:v>
              </c:pt>
            </c:numLit>
          </c:yVal>
          <c:smooth val="0"/>
        </c:ser>
        <c:ser>
          <c:idx val="7"/>
          <c:order val="7"/>
          <c:tx>
            <c:v>14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Lit>
              <c:formatCode>General</c:formatCode>
              <c:ptCount val="25"/>
              <c:pt idx="0">
                <c:v>-50</c:v>
              </c:pt>
              <c:pt idx="1">
                <c:v>-45</c:v>
              </c:pt>
              <c:pt idx="2">
                <c:v>-40</c:v>
              </c:pt>
              <c:pt idx="3">
                <c:v>-35</c:v>
              </c:pt>
              <c:pt idx="4">
                <c:v>-30</c:v>
              </c:pt>
              <c:pt idx="5">
                <c:v>-25</c:v>
              </c:pt>
              <c:pt idx="6">
                <c:v>-20</c:v>
              </c:pt>
              <c:pt idx="7">
                <c:v>-15</c:v>
              </c:pt>
              <c:pt idx="8">
                <c:v>-10</c:v>
              </c:pt>
              <c:pt idx="9">
                <c:v>-9</c:v>
              </c:pt>
              <c:pt idx="10">
                <c:v>-8</c:v>
              </c:pt>
              <c:pt idx="11">
                <c:v>-7</c:v>
              </c:pt>
              <c:pt idx="12">
                <c:v>-6</c:v>
              </c:pt>
              <c:pt idx="13">
                <c:v>-5</c:v>
              </c:pt>
              <c:pt idx="14">
                <c:v>-4</c:v>
              </c:pt>
              <c:pt idx="15">
                <c:v>-3</c:v>
              </c:pt>
              <c:pt idx="16">
                <c:v>-2</c:v>
              </c:pt>
              <c:pt idx="17">
                <c:v>-1</c:v>
              </c:pt>
              <c:pt idx="18">
                <c:v>0</c:v>
              </c:pt>
              <c:pt idx="19">
                <c:v>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numLit>
          </c:xVal>
          <c:yVal>
            <c:numLit>
              <c:formatCode>General</c:formatCode>
              <c:ptCount val="25"/>
              <c:pt idx="0">
                <c:v>0.17878496680510517</c:v>
              </c:pt>
              <c:pt idx="1">
                <c:v>0.17435982883474777</c:v>
              </c:pt>
              <c:pt idx="2">
                <c:v>0.16941296858263427</c:v>
              </c:pt>
              <c:pt idx="3">
                <c:v>0.16380485141059675</c:v>
              </c:pt>
              <c:pt idx="4">
                <c:v>0.15733201040926947</c:v>
              </c:pt>
              <c:pt idx="5">
                <c:v>0.14968549662479794</c:v>
              </c:pt>
              <c:pt idx="6">
                <c:v>0.14039468502508035</c:v>
              </c:pt>
              <c:pt idx="7">
                <c:v>0.12891215905575942</c:v>
              </c:pt>
              <c:pt idx="8">
                <c:v>0.11631695279459552</c:v>
              </c:pt>
              <c:pt idx="9">
                <c:v>0.11441407453336315</c:v>
              </c:pt>
              <c:pt idx="10">
                <c:v>0.11322996186449565</c:v>
              </c:pt>
              <c:pt idx="11">
                <c:v>0.1132350437953842</c:v>
              </c:pt>
              <c:pt idx="12">
                <c:v>0.11513492462861381</c:v>
              </c:pt>
              <c:pt idx="13">
                <c:v>0.11997027162848377</c:v>
              </c:pt>
              <c:pt idx="14">
                <c:v>0.12923538820553893</c:v>
              </c:pt>
              <c:pt idx="15">
                <c:v>0.14495609545947719</c:v>
              </c:pt>
              <c:pt idx="16">
                <c:v>0.16940429153633976</c:v>
              </c:pt>
              <c:pt idx="17">
                <c:v>0.27500000000000002</c:v>
              </c:pt>
              <c:pt idx="18">
                <c:v>0.28000000000000003</c:v>
              </c:pt>
              <c:pt idx="19">
                <c:v>0.28500000000000003</c:v>
              </c:pt>
              <c:pt idx="20">
                <c:v>0.29000000000000004</c:v>
              </c:pt>
              <c:pt idx="21">
                <c:v>0.2950000000000001</c:v>
              </c:pt>
              <c:pt idx="22">
                <c:v>0.3</c:v>
              </c:pt>
              <c:pt idx="23">
                <c:v>0.30500000000000005</c:v>
              </c:pt>
              <c:pt idx="24">
                <c:v>0.31000000000000005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107328"/>
        <c:axId val="286982912"/>
      </c:scatterChart>
      <c:valAx>
        <c:axId val="28710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Air temperature, 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6982912"/>
        <c:crosses val="autoZero"/>
        <c:crossBetween val="midCat"/>
      </c:valAx>
      <c:valAx>
        <c:axId val="286982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Snow density, g/sm3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71073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754524194091123"/>
          <c:y val="0.87029261193835905"/>
          <c:w val="0.65854838345779843"/>
          <c:h val="0.100004417764611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n-US" sz="1400" baseline="0"/>
              <a:t>Linear ratio between reduction coefficient and humidity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1412506315990316"/>
                  <c:y val="-6.5859309854794768E-2"/>
                </c:manualLayout>
              </c:layout>
              <c:numFmt formatCode="General" sourceLinked="0"/>
            </c:trendlineLbl>
          </c:trendline>
          <c:xVal>
            <c:numRef>
              <c:f>Density!$AG$5:$AG$10</c:f>
              <c:numCache>
                <c:formatCode>General</c:formatCode>
                <c:ptCount val="6"/>
                <c:pt idx="0">
                  <c:v>75</c:v>
                </c:pt>
                <c:pt idx="1">
                  <c:v>80</c:v>
                </c:pt>
                <c:pt idx="2">
                  <c:v>85</c:v>
                </c:pt>
                <c:pt idx="3">
                  <c:v>90</c:v>
                </c:pt>
                <c:pt idx="4">
                  <c:v>95</c:v>
                </c:pt>
                <c:pt idx="5">
                  <c:v>100</c:v>
                </c:pt>
              </c:numCache>
            </c:numRef>
          </c:xVal>
          <c:yVal>
            <c:numRef>
              <c:f>Density!$AH$5:$AH$10</c:f>
              <c:numCache>
                <c:formatCode>General</c:formatCode>
                <c:ptCount val="6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362688"/>
        <c:axId val="288594944"/>
      </c:scatterChart>
      <c:valAx>
        <c:axId val="289362688"/>
        <c:scaling>
          <c:orientation val="minMax"/>
          <c:max val="100"/>
          <c:min val="7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Humidity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8594944"/>
        <c:crosses val="autoZero"/>
        <c:crossBetween val="midCat"/>
      </c:valAx>
      <c:valAx>
        <c:axId val="288594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Reduction coeff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9362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Shrinking capasity - snow density ratio in different snow structures, Mississauga 2006-07</a:t>
            </a:r>
          </a:p>
        </c:rich>
      </c:tx>
      <c:layout>
        <c:manualLayout>
          <c:xMode val="edge"/>
          <c:yMode val="edge"/>
          <c:x val="0.11488340553175534"/>
          <c:y val="1.889020304985055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Man-made snow pile</c:v>
          </c:tx>
          <c:spPr>
            <a:ln w="28575">
              <a:noFill/>
            </a:ln>
          </c:spPr>
          <c:marker>
            <c:symbol val="diamond"/>
            <c:size val="10"/>
          </c:marker>
          <c:trendline>
            <c:spPr>
              <a:ln>
                <a:solidFill>
                  <a:schemeClr val="accent1"/>
                </a:solidFill>
              </a:ln>
            </c:spPr>
            <c:trendlineType val="log"/>
            <c:dispRSqr val="1"/>
            <c:dispEq val="1"/>
            <c:trendlineLbl>
              <c:layout>
                <c:manualLayout>
                  <c:x val="-0.59750313125752896"/>
                  <c:y val="-0.24729088451643769"/>
                </c:manualLayout>
              </c:layout>
              <c:numFmt formatCode="General" sourceLinked="0"/>
            </c:trendlineLbl>
          </c:trendline>
          <c:xVal>
            <c:numRef>
              <c:f>Shrinking!$C$4:$C$38</c:f>
              <c:numCache>
                <c:formatCode>0.00</c:formatCode>
                <c:ptCount val="35"/>
                <c:pt idx="0">
                  <c:v>0.3925925925925926</c:v>
                </c:pt>
                <c:pt idx="1">
                  <c:v>0.40645161290322579</c:v>
                </c:pt>
                <c:pt idx="2">
                  <c:v>0.41935483870967744</c:v>
                </c:pt>
                <c:pt idx="3">
                  <c:v>0.45454545454545453</c:v>
                </c:pt>
                <c:pt idx="4">
                  <c:v>0.47619047619047616</c:v>
                </c:pt>
                <c:pt idx="5">
                  <c:v>0.49333333333333335</c:v>
                </c:pt>
                <c:pt idx="6">
                  <c:v>0.14615384615384616</c:v>
                </c:pt>
                <c:pt idx="7">
                  <c:v>0.17241379310344829</c:v>
                </c:pt>
                <c:pt idx="8">
                  <c:v>0.19393939393939399</c:v>
                </c:pt>
                <c:pt idx="9">
                  <c:v>0.2</c:v>
                </c:pt>
                <c:pt idx="10">
                  <c:v>0.2</c:v>
                </c:pt>
                <c:pt idx="11">
                  <c:v>0.4520089285714286</c:v>
                </c:pt>
                <c:pt idx="12">
                  <c:v>0.388125</c:v>
                </c:pt>
                <c:pt idx="13">
                  <c:v>0.28125</c:v>
                </c:pt>
                <c:pt idx="14">
                  <c:v>0.40500000000000003</c:v>
                </c:pt>
                <c:pt idx="15">
                  <c:v>0.12592592592592591</c:v>
                </c:pt>
                <c:pt idx="16">
                  <c:v>0.22105263157894739</c:v>
                </c:pt>
                <c:pt idx="17">
                  <c:v>0.53333333333333333</c:v>
                </c:pt>
                <c:pt idx="20">
                  <c:v>0.1</c:v>
                </c:pt>
                <c:pt idx="21">
                  <c:v>0.125</c:v>
                </c:pt>
                <c:pt idx="22">
                  <c:v>0.2105263157894737</c:v>
                </c:pt>
                <c:pt idx="23">
                  <c:v>0.15</c:v>
                </c:pt>
                <c:pt idx="24">
                  <c:v>0.06</c:v>
                </c:pt>
                <c:pt idx="25">
                  <c:v>8.3333333333333329E-2</c:v>
                </c:pt>
                <c:pt idx="26">
                  <c:v>0.16</c:v>
                </c:pt>
                <c:pt idx="27">
                  <c:v>0.15</c:v>
                </c:pt>
                <c:pt idx="28">
                  <c:v>0.14285714285714288</c:v>
                </c:pt>
                <c:pt idx="29">
                  <c:v>0.41176470588235292</c:v>
                </c:pt>
                <c:pt idx="30">
                  <c:v>0.65812499999999996</c:v>
                </c:pt>
                <c:pt idx="31">
                  <c:v>0.59062499999999996</c:v>
                </c:pt>
                <c:pt idx="32">
                  <c:v>0.44296874999999991</c:v>
                </c:pt>
                <c:pt idx="33">
                  <c:v>0.35437499999999994</c:v>
                </c:pt>
                <c:pt idx="34">
                  <c:v>0.125</c:v>
                </c:pt>
              </c:numCache>
            </c:numRef>
          </c:xVal>
          <c:yVal>
            <c:numRef>
              <c:f>Shrinking!$D$4:$D$38</c:f>
              <c:numCache>
                <c:formatCode>0.00</c:formatCode>
                <c:ptCount val="35"/>
                <c:pt idx="0">
                  <c:v>20.100000000000001</c:v>
                </c:pt>
                <c:pt idx="1">
                  <c:v>19.7</c:v>
                </c:pt>
                <c:pt idx="2">
                  <c:v>17</c:v>
                </c:pt>
                <c:pt idx="3">
                  <c:v>14.2</c:v>
                </c:pt>
                <c:pt idx="4">
                  <c:v>13</c:v>
                </c:pt>
                <c:pt idx="5">
                  <c:v>12.9</c:v>
                </c:pt>
                <c:pt idx="6">
                  <c:v>79.099999999999994</c:v>
                </c:pt>
                <c:pt idx="7">
                  <c:v>58.3</c:v>
                </c:pt>
                <c:pt idx="8">
                  <c:v>52.3</c:v>
                </c:pt>
                <c:pt idx="9">
                  <c:v>52.5</c:v>
                </c:pt>
                <c:pt idx="10">
                  <c:v>56</c:v>
                </c:pt>
                <c:pt idx="11">
                  <c:v>32.6</c:v>
                </c:pt>
                <c:pt idx="12">
                  <c:v>33.6</c:v>
                </c:pt>
                <c:pt idx="13">
                  <c:v>26.3</c:v>
                </c:pt>
                <c:pt idx="14">
                  <c:v>23.4</c:v>
                </c:pt>
                <c:pt idx="15">
                  <c:v>85.18518518518519</c:v>
                </c:pt>
              </c:numCache>
            </c:numRef>
          </c:yVal>
          <c:smooth val="0"/>
        </c:ser>
        <c:ser>
          <c:idx val="1"/>
          <c:order val="1"/>
          <c:tx>
            <c:v>Natural snow cover</c:v>
          </c:tx>
          <c:spPr>
            <a:ln w="28575">
              <a:noFill/>
            </a:ln>
          </c:spPr>
          <c:marker>
            <c:symbol val="diamond"/>
            <c:size val="7"/>
          </c:marker>
          <c:trendline>
            <c:spPr>
              <a:ln>
                <a:solidFill>
                  <a:schemeClr val="accent2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2.4779153754325885E-2"/>
                  <c:y val="-0.35181287477604345"/>
                </c:manualLayout>
              </c:layout>
              <c:numFmt formatCode="General" sourceLinked="0"/>
            </c:trendlineLbl>
          </c:trendline>
          <c:xVal>
            <c:numRef>
              <c:f>Shrinking!$C$4:$C$38</c:f>
              <c:numCache>
                <c:formatCode>0.00</c:formatCode>
                <c:ptCount val="35"/>
                <c:pt idx="0">
                  <c:v>0.3925925925925926</c:v>
                </c:pt>
                <c:pt idx="1">
                  <c:v>0.40645161290322579</c:v>
                </c:pt>
                <c:pt idx="2">
                  <c:v>0.41935483870967744</c:v>
                </c:pt>
                <c:pt idx="3">
                  <c:v>0.45454545454545453</c:v>
                </c:pt>
                <c:pt idx="4">
                  <c:v>0.47619047619047616</c:v>
                </c:pt>
                <c:pt idx="5">
                  <c:v>0.49333333333333335</c:v>
                </c:pt>
                <c:pt idx="6">
                  <c:v>0.14615384615384616</c:v>
                </c:pt>
                <c:pt idx="7">
                  <c:v>0.17241379310344829</c:v>
                </c:pt>
                <c:pt idx="8">
                  <c:v>0.19393939393939399</c:v>
                </c:pt>
                <c:pt idx="9">
                  <c:v>0.2</c:v>
                </c:pt>
                <c:pt idx="10">
                  <c:v>0.2</c:v>
                </c:pt>
                <c:pt idx="11">
                  <c:v>0.4520089285714286</c:v>
                </c:pt>
                <c:pt idx="12">
                  <c:v>0.388125</c:v>
                </c:pt>
                <c:pt idx="13">
                  <c:v>0.28125</c:v>
                </c:pt>
                <c:pt idx="14">
                  <c:v>0.40500000000000003</c:v>
                </c:pt>
                <c:pt idx="15">
                  <c:v>0.12592592592592591</c:v>
                </c:pt>
                <c:pt idx="16">
                  <c:v>0.22105263157894739</c:v>
                </c:pt>
                <c:pt idx="17">
                  <c:v>0.53333333333333333</c:v>
                </c:pt>
                <c:pt idx="20">
                  <c:v>0.1</c:v>
                </c:pt>
                <c:pt idx="21">
                  <c:v>0.125</c:v>
                </c:pt>
                <c:pt idx="22">
                  <c:v>0.2105263157894737</c:v>
                </c:pt>
                <c:pt idx="23">
                  <c:v>0.15</c:v>
                </c:pt>
                <c:pt idx="24">
                  <c:v>0.06</c:v>
                </c:pt>
                <c:pt idx="25">
                  <c:v>8.3333333333333329E-2</c:v>
                </c:pt>
                <c:pt idx="26">
                  <c:v>0.16</c:v>
                </c:pt>
                <c:pt idx="27">
                  <c:v>0.15</c:v>
                </c:pt>
                <c:pt idx="28">
                  <c:v>0.14285714285714288</c:v>
                </c:pt>
                <c:pt idx="29">
                  <c:v>0.41176470588235292</c:v>
                </c:pt>
                <c:pt idx="30">
                  <c:v>0.65812499999999996</c:v>
                </c:pt>
                <c:pt idx="31">
                  <c:v>0.59062499999999996</c:v>
                </c:pt>
                <c:pt idx="32">
                  <c:v>0.44296874999999991</c:v>
                </c:pt>
                <c:pt idx="33">
                  <c:v>0.35437499999999994</c:v>
                </c:pt>
                <c:pt idx="34">
                  <c:v>0.125</c:v>
                </c:pt>
              </c:numCache>
            </c:numRef>
          </c:xVal>
          <c:yVal>
            <c:numRef>
              <c:f>Shrinking!$E$4:$E$38</c:f>
              <c:numCache>
                <c:formatCode>General</c:formatCode>
                <c:ptCount val="35"/>
                <c:pt idx="21" formatCode="0.00">
                  <c:v>90</c:v>
                </c:pt>
                <c:pt idx="22" formatCode="0.00">
                  <c:v>83</c:v>
                </c:pt>
                <c:pt idx="23" formatCode="0.00">
                  <c:v>94</c:v>
                </c:pt>
                <c:pt idx="24" formatCode="0.00">
                  <c:v>94</c:v>
                </c:pt>
                <c:pt idx="26" formatCode="0.00">
                  <c:v>92</c:v>
                </c:pt>
                <c:pt idx="27" formatCode="0.00">
                  <c:v>90</c:v>
                </c:pt>
                <c:pt idx="28" formatCode="0.00">
                  <c:v>92</c:v>
                </c:pt>
                <c:pt idx="29" formatCode="0.00">
                  <c:v>49</c:v>
                </c:pt>
                <c:pt idx="30" formatCode="0.00">
                  <c:v>10</c:v>
                </c:pt>
                <c:pt idx="31" formatCode="0.00">
                  <c:v>46</c:v>
                </c:pt>
                <c:pt idx="32" formatCode="0.00">
                  <c:v>58</c:v>
                </c:pt>
                <c:pt idx="34" formatCode="0.00">
                  <c:v>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014912"/>
        <c:axId val="287016832"/>
      </c:scatterChart>
      <c:valAx>
        <c:axId val="28701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Snow density, g/cm3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87016832"/>
        <c:crosses val="autoZero"/>
        <c:crossBetween val="midCat"/>
      </c:valAx>
      <c:valAx>
        <c:axId val="2870168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Shrinking capasity, 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8701491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000" baseline="0"/>
              <a:t>Melted water retention capasity-snow density ratio of the srinked snow </a:t>
            </a:r>
          </a:p>
        </c:rich>
      </c:tx>
      <c:layout>
        <c:manualLayout>
          <c:xMode val="edge"/>
          <c:yMode val="edge"/>
          <c:x val="0.20686042685031344"/>
          <c:y val="0.26197528274947696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Man-made pile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trendline>
            <c:spPr>
              <a:ln>
                <a:solidFill>
                  <a:srgbClr val="0070C0"/>
                </a:solidFill>
              </a:ln>
            </c:spPr>
            <c:trendlineType val="log"/>
            <c:dispRSqr val="1"/>
            <c:dispEq val="1"/>
            <c:trendlineLbl>
              <c:layout>
                <c:manualLayout>
                  <c:x val="-0.51644393074718875"/>
                  <c:y val="-7.2566560310966366E-2"/>
                </c:manualLayout>
              </c:layout>
              <c:numFmt formatCode="General" sourceLinked="0"/>
            </c:trendlineLbl>
          </c:trendline>
          <c:xVal>
            <c:numRef>
              <c:f>Shrinking!$C$4:$C$38</c:f>
              <c:numCache>
                <c:formatCode>0.00</c:formatCode>
                <c:ptCount val="35"/>
                <c:pt idx="0">
                  <c:v>0.3925925925925926</c:v>
                </c:pt>
                <c:pt idx="1">
                  <c:v>0.40645161290322579</c:v>
                </c:pt>
                <c:pt idx="2">
                  <c:v>0.41935483870967744</c:v>
                </c:pt>
                <c:pt idx="3">
                  <c:v>0.45454545454545453</c:v>
                </c:pt>
                <c:pt idx="4">
                  <c:v>0.47619047619047616</c:v>
                </c:pt>
                <c:pt idx="5">
                  <c:v>0.49333333333333335</c:v>
                </c:pt>
                <c:pt idx="6">
                  <c:v>0.14615384615384616</c:v>
                </c:pt>
                <c:pt idx="7">
                  <c:v>0.17241379310344829</c:v>
                </c:pt>
                <c:pt idx="8">
                  <c:v>0.19393939393939399</c:v>
                </c:pt>
                <c:pt idx="9">
                  <c:v>0.2</c:v>
                </c:pt>
                <c:pt idx="10">
                  <c:v>0.2</c:v>
                </c:pt>
                <c:pt idx="11">
                  <c:v>0.4520089285714286</c:v>
                </c:pt>
                <c:pt idx="12">
                  <c:v>0.388125</c:v>
                </c:pt>
                <c:pt idx="13">
                  <c:v>0.28125</c:v>
                </c:pt>
                <c:pt idx="14">
                  <c:v>0.40500000000000003</c:v>
                </c:pt>
                <c:pt idx="15">
                  <c:v>0.12592592592592591</c:v>
                </c:pt>
                <c:pt idx="16">
                  <c:v>0.22105263157894739</c:v>
                </c:pt>
                <c:pt idx="17">
                  <c:v>0.53333333333333333</c:v>
                </c:pt>
                <c:pt idx="20">
                  <c:v>0.1</c:v>
                </c:pt>
                <c:pt idx="21">
                  <c:v>0.125</c:v>
                </c:pt>
                <c:pt idx="22">
                  <c:v>0.2105263157894737</c:v>
                </c:pt>
                <c:pt idx="23">
                  <c:v>0.15</c:v>
                </c:pt>
                <c:pt idx="24">
                  <c:v>0.06</c:v>
                </c:pt>
                <c:pt idx="25">
                  <c:v>8.3333333333333329E-2</c:v>
                </c:pt>
                <c:pt idx="26">
                  <c:v>0.16</c:v>
                </c:pt>
                <c:pt idx="27">
                  <c:v>0.15</c:v>
                </c:pt>
                <c:pt idx="28">
                  <c:v>0.14285714285714288</c:v>
                </c:pt>
                <c:pt idx="29">
                  <c:v>0.41176470588235292</c:v>
                </c:pt>
                <c:pt idx="30">
                  <c:v>0.65812499999999996</c:v>
                </c:pt>
                <c:pt idx="31">
                  <c:v>0.59062499999999996</c:v>
                </c:pt>
                <c:pt idx="32">
                  <c:v>0.44296874999999991</c:v>
                </c:pt>
                <c:pt idx="33">
                  <c:v>0.35437499999999994</c:v>
                </c:pt>
                <c:pt idx="34">
                  <c:v>0.125</c:v>
                </c:pt>
              </c:numCache>
            </c:numRef>
          </c:xVal>
          <c:yVal>
            <c:numRef>
              <c:f>Shrinking!$F$4:$F$38</c:f>
              <c:numCache>
                <c:formatCode>0.0</c:formatCode>
                <c:ptCount val="35"/>
                <c:pt idx="0">
                  <c:v>15.384615384615385</c:v>
                </c:pt>
                <c:pt idx="1">
                  <c:v>13.333333333333334</c:v>
                </c:pt>
                <c:pt idx="2">
                  <c:v>12.903225806451612</c:v>
                </c:pt>
                <c:pt idx="3">
                  <c:v>9.67741935483871</c:v>
                </c:pt>
                <c:pt idx="4">
                  <c:v>5</c:v>
                </c:pt>
                <c:pt idx="5">
                  <c:v>2</c:v>
                </c:pt>
                <c:pt idx="6">
                  <c:v>88.888888888888886</c:v>
                </c:pt>
                <c:pt idx="7">
                  <c:v>30</c:v>
                </c:pt>
                <c:pt idx="8">
                  <c:v>30.76923076923077</c:v>
                </c:pt>
                <c:pt idx="9">
                  <c:v>27.27272727272727</c:v>
                </c:pt>
                <c:pt idx="10">
                  <c:v>37.5</c:v>
                </c:pt>
                <c:pt idx="11">
                  <c:v>20.54054054054054</c:v>
                </c:pt>
                <c:pt idx="12">
                  <c:v>30.76923076923077</c:v>
                </c:pt>
                <c:pt idx="13">
                  <c:v>11.538461538461538</c:v>
                </c:pt>
                <c:pt idx="14">
                  <c:v>2.5</c:v>
                </c:pt>
                <c:pt idx="15">
                  <c:v>71.111111111111114</c:v>
                </c:pt>
              </c:numCache>
            </c:numRef>
          </c:yVal>
          <c:smooth val="0"/>
        </c:ser>
        <c:ser>
          <c:idx val="3"/>
          <c:order val="1"/>
          <c:tx>
            <c:v>Natural snow cover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Shrinking!$C$4:$C$38</c:f>
              <c:numCache>
                <c:formatCode>0.00</c:formatCode>
                <c:ptCount val="35"/>
                <c:pt idx="0">
                  <c:v>0.3925925925925926</c:v>
                </c:pt>
                <c:pt idx="1">
                  <c:v>0.40645161290322579</c:v>
                </c:pt>
                <c:pt idx="2">
                  <c:v>0.41935483870967744</c:v>
                </c:pt>
                <c:pt idx="3">
                  <c:v>0.45454545454545453</c:v>
                </c:pt>
                <c:pt idx="4">
                  <c:v>0.47619047619047616</c:v>
                </c:pt>
                <c:pt idx="5">
                  <c:v>0.49333333333333335</c:v>
                </c:pt>
                <c:pt idx="6">
                  <c:v>0.14615384615384616</c:v>
                </c:pt>
                <c:pt idx="7">
                  <c:v>0.17241379310344829</c:v>
                </c:pt>
                <c:pt idx="8">
                  <c:v>0.19393939393939399</c:v>
                </c:pt>
                <c:pt idx="9">
                  <c:v>0.2</c:v>
                </c:pt>
                <c:pt idx="10">
                  <c:v>0.2</c:v>
                </c:pt>
                <c:pt idx="11">
                  <c:v>0.4520089285714286</c:v>
                </c:pt>
                <c:pt idx="12">
                  <c:v>0.388125</c:v>
                </c:pt>
                <c:pt idx="13">
                  <c:v>0.28125</c:v>
                </c:pt>
                <c:pt idx="14">
                  <c:v>0.40500000000000003</c:v>
                </c:pt>
                <c:pt idx="15">
                  <c:v>0.12592592592592591</c:v>
                </c:pt>
                <c:pt idx="16">
                  <c:v>0.22105263157894739</c:v>
                </c:pt>
                <c:pt idx="17">
                  <c:v>0.53333333333333333</c:v>
                </c:pt>
                <c:pt idx="20">
                  <c:v>0.1</c:v>
                </c:pt>
                <c:pt idx="21">
                  <c:v>0.125</c:v>
                </c:pt>
                <c:pt idx="22">
                  <c:v>0.2105263157894737</c:v>
                </c:pt>
                <c:pt idx="23">
                  <c:v>0.15</c:v>
                </c:pt>
                <c:pt idx="24">
                  <c:v>0.06</c:v>
                </c:pt>
                <c:pt idx="25">
                  <c:v>8.3333333333333329E-2</c:v>
                </c:pt>
                <c:pt idx="26">
                  <c:v>0.16</c:v>
                </c:pt>
                <c:pt idx="27">
                  <c:v>0.15</c:v>
                </c:pt>
                <c:pt idx="28">
                  <c:v>0.14285714285714288</c:v>
                </c:pt>
                <c:pt idx="29">
                  <c:v>0.41176470588235292</c:v>
                </c:pt>
                <c:pt idx="30">
                  <c:v>0.65812499999999996</c:v>
                </c:pt>
                <c:pt idx="31">
                  <c:v>0.59062499999999996</c:v>
                </c:pt>
                <c:pt idx="32">
                  <c:v>0.44296874999999991</c:v>
                </c:pt>
                <c:pt idx="33">
                  <c:v>0.35437499999999994</c:v>
                </c:pt>
                <c:pt idx="34">
                  <c:v>0.125</c:v>
                </c:pt>
              </c:numCache>
            </c:numRef>
          </c:xVal>
          <c:yVal>
            <c:numRef>
              <c:f>Shrinking!$G$4:$G$38</c:f>
              <c:numCache>
                <c:formatCode>General</c:formatCode>
                <c:ptCount val="35"/>
                <c:pt idx="21" formatCode="0.0">
                  <c:v>94.736842105263165</c:v>
                </c:pt>
                <c:pt idx="22" formatCode="0.0">
                  <c:v>90.476190476190467</c:v>
                </c:pt>
                <c:pt idx="23">
                  <c:v>74.999999999999986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92</c:v>
                </c:pt>
                <c:pt idx="31" formatCode="0">
                  <c:v>96.551724137931032</c:v>
                </c:pt>
                <c:pt idx="32" formatCode="0">
                  <c:v>93.333333333333329</c:v>
                </c:pt>
                <c:pt idx="34" formatCode="0">
                  <c:v>43.75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042560"/>
        <c:axId val="287045120"/>
      </c:scatterChart>
      <c:valAx>
        <c:axId val="28704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Snow density, g/cm3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87045120"/>
        <c:crosses val="autoZero"/>
        <c:crossBetween val="midCat"/>
      </c:valAx>
      <c:valAx>
        <c:axId val="28704512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Retention capasity, 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870425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</xdr:row>
      <xdr:rowOff>9525</xdr:rowOff>
    </xdr:from>
    <xdr:to>
      <xdr:col>22</xdr:col>
      <xdr:colOff>333375</xdr:colOff>
      <xdr:row>21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71437</xdr:colOff>
      <xdr:row>1</xdr:row>
      <xdr:rowOff>128587</xdr:rowOff>
    </xdr:from>
    <xdr:to>
      <xdr:col>39</xdr:col>
      <xdr:colOff>152400</xdr:colOff>
      <xdr:row>13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95250</xdr:rowOff>
    </xdr:from>
    <xdr:to>
      <xdr:col>18</xdr:col>
      <xdr:colOff>123825</xdr:colOff>
      <xdr:row>22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22</xdr:row>
      <xdr:rowOff>204787</xdr:rowOff>
    </xdr:from>
    <xdr:to>
      <xdr:col>18</xdr:col>
      <xdr:colOff>133350</xdr:colOff>
      <xdr:row>44</xdr:row>
      <xdr:rowOff>28576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tabSelected="1" topLeftCell="Q1" workbookViewId="0">
      <selection activeCell="AL16" sqref="AL16"/>
    </sheetView>
  </sheetViews>
  <sheetFormatPr defaultRowHeight="15" x14ac:dyDescent="0.25"/>
  <cols>
    <col min="1" max="17" width="6.7109375" customWidth="1"/>
    <col min="18" max="18" width="10.7109375" customWidth="1"/>
    <col min="19" max="23" width="5.7109375" customWidth="1"/>
    <col min="24" max="24" width="10.7109375" customWidth="1"/>
    <col min="25" max="32" width="5.7109375" customWidth="1"/>
    <col min="33" max="34" width="6.7109375" customWidth="1"/>
  </cols>
  <sheetData>
    <row r="1" spans="1:34" x14ac:dyDescent="0.25">
      <c r="A1" s="1"/>
      <c r="B1" s="7" t="s">
        <v>0</v>
      </c>
      <c r="C1" s="4" t="s">
        <v>1</v>
      </c>
      <c r="D1" s="2"/>
      <c r="E1" s="4" t="s">
        <v>7</v>
      </c>
      <c r="F1" s="1"/>
      <c r="R1" s="1"/>
      <c r="S1" s="1"/>
      <c r="T1" s="1"/>
      <c r="U1" s="1"/>
      <c r="V1" s="1"/>
      <c r="W1" s="1"/>
      <c r="X1" s="8" t="s">
        <v>20</v>
      </c>
      <c r="Z1" s="1"/>
      <c r="AA1" s="1"/>
      <c r="AB1" s="1"/>
      <c r="AC1" s="1"/>
      <c r="AD1" s="1"/>
      <c r="AE1" s="1"/>
      <c r="AF1" s="1"/>
      <c r="AG1" s="1"/>
    </row>
    <row r="2" spans="1:34" x14ac:dyDescent="0.25">
      <c r="A2" s="1"/>
      <c r="B2" s="3">
        <v>0.28000000000000003</v>
      </c>
      <c r="C2" s="3">
        <v>3.0000000000000001E-3</v>
      </c>
      <c r="D2" s="1"/>
      <c r="E2" s="4" t="s">
        <v>9</v>
      </c>
      <c r="R2" s="1"/>
      <c r="S2" s="1"/>
      <c r="T2" s="1"/>
      <c r="U2" s="8"/>
      <c r="V2" s="1"/>
      <c r="W2" s="1"/>
      <c r="X2" s="1"/>
      <c r="Y2" s="8"/>
      <c r="Z2" s="8"/>
      <c r="AA2" s="8" t="s">
        <v>17</v>
      </c>
      <c r="AB2" s="8"/>
      <c r="AC2" s="8"/>
      <c r="AD2" s="8"/>
      <c r="AE2" s="8"/>
      <c r="AF2" s="1"/>
      <c r="AG2" s="1"/>
    </row>
    <row r="3" spans="1:34" x14ac:dyDescent="0.25">
      <c r="A3" t="s">
        <v>2</v>
      </c>
      <c r="B3" s="3">
        <v>0.4</v>
      </c>
      <c r="C3" s="3">
        <v>3.2000000000000003E-4</v>
      </c>
      <c r="D3" s="1"/>
      <c r="R3" s="8"/>
      <c r="S3" s="5"/>
      <c r="T3" s="5"/>
      <c r="U3" s="5"/>
      <c r="V3" s="5"/>
      <c r="W3" s="5"/>
      <c r="X3" s="8" t="s">
        <v>16</v>
      </c>
      <c r="Y3" s="8">
        <v>70</v>
      </c>
      <c r="Z3" s="8">
        <v>75</v>
      </c>
      <c r="AA3" s="8">
        <v>80</v>
      </c>
      <c r="AB3" s="8">
        <v>85</v>
      </c>
      <c r="AC3" s="8">
        <v>90</v>
      </c>
      <c r="AD3" s="8">
        <v>95</v>
      </c>
      <c r="AE3" s="8">
        <v>100</v>
      </c>
      <c r="AF3" s="5"/>
      <c r="AG3" s="8" t="s">
        <v>18</v>
      </c>
      <c r="AH3" s="4" t="s">
        <v>19</v>
      </c>
    </row>
    <row r="4" spans="1:34" x14ac:dyDescent="0.25">
      <c r="B4" s="3">
        <v>0.11</v>
      </c>
      <c r="C4" s="3">
        <v>7.4999999999999997E-3</v>
      </c>
      <c r="D4" s="1"/>
      <c r="E4" s="4" t="s">
        <v>1</v>
      </c>
      <c r="R4" s="1"/>
      <c r="S4" s="5"/>
      <c r="T4" s="5"/>
      <c r="U4" s="5"/>
      <c r="V4" s="5"/>
      <c r="W4" s="5"/>
      <c r="X4" s="8">
        <v>-50</v>
      </c>
      <c r="Y4" s="1">
        <f>$E6/(0.04*Y$3-2)</f>
        <v>0.10292051834353702</v>
      </c>
      <c r="Z4" s="1">
        <f t="shared" ref="Z4:AE4" si="0">$E6/(0.04*Z$3-2)</f>
        <v>8.2336414674829647E-2</v>
      </c>
      <c r="AA4" s="1">
        <f t="shared" si="0"/>
        <v>6.8613678895691366E-2</v>
      </c>
      <c r="AB4" s="1">
        <f t="shared" si="0"/>
        <v>5.8811724767735468E-2</v>
      </c>
      <c r="AC4" s="1">
        <f t="shared" si="0"/>
        <v>5.1460259171768524E-2</v>
      </c>
      <c r="AD4" s="1">
        <f t="shared" si="0"/>
        <v>4.5742452597127573E-2</v>
      </c>
      <c r="AE4" s="1">
        <f t="shared" si="0"/>
        <v>4.1168207337414824E-2</v>
      </c>
      <c r="AF4" s="1"/>
      <c r="AG4" s="8">
        <v>70</v>
      </c>
    </row>
    <row r="5" spans="1:34" x14ac:dyDescent="0.25">
      <c r="B5" s="3">
        <v>0</v>
      </c>
      <c r="C5" s="3">
        <v>2</v>
      </c>
      <c r="D5" s="3">
        <v>4</v>
      </c>
      <c r="E5" s="3">
        <v>6</v>
      </c>
      <c r="F5" s="3">
        <v>8</v>
      </c>
      <c r="G5" s="3">
        <v>10</v>
      </c>
      <c r="H5" s="3">
        <v>12</v>
      </c>
      <c r="I5" s="3">
        <v>14</v>
      </c>
      <c r="R5" s="1"/>
      <c r="S5" s="1"/>
      <c r="T5" s="5"/>
      <c r="U5" s="5"/>
      <c r="V5" s="1"/>
      <c r="W5" s="1"/>
      <c r="X5" s="8">
        <v>-45</v>
      </c>
      <c r="Y5" s="1">
        <f t="shared" ref="Y5:AE22" si="1">$E7/(0.04*Y$3-2)</f>
        <v>0.10054991135032509</v>
      </c>
      <c r="Z5" s="1">
        <f t="shared" si="1"/>
        <v>8.0439929080260097E-2</v>
      </c>
      <c r="AA5" s="1">
        <f t="shared" si="1"/>
        <v>6.7033274233550072E-2</v>
      </c>
      <c r="AB5" s="1">
        <f t="shared" si="1"/>
        <v>5.7457092200185786E-2</v>
      </c>
      <c r="AC5" s="1">
        <f t="shared" si="1"/>
        <v>5.0274955675162561E-2</v>
      </c>
      <c r="AD5" s="1">
        <f t="shared" si="1"/>
        <v>4.4688849489033379E-2</v>
      </c>
      <c r="AE5" s="1">
        <f t="shared" si="1"/>
        <v>4.0219964540130049E-2</v>
      </c>
      <c r="AF5" s="1"/>
      <c r="AG5" s="8">
        <v>75</v>
      </c>
      <c r="AH5">
        <v>1</v>
      </c>
    </row>
    <row r="6" spans="1:34" x14ac:dyDescent="0.25">
      <c r="A6">
        <v>-50</v>
      </c>
      <c r="B6" s="6">
        <f>IF($A6&lt;=-2,$B$2*EXP($B$3*$A6)+0.01+$C$2*B$5*LN($A6*-1)+$C$3*B$5,$B$2+$B$4*($A6)-$C$4*B$5*$A6)</f>
        <v>1.0000000577123015E-2</v>
      </c>
      <c r="C6" s="6">
        <f t="shared" ref="C6:I6" si="2">IF($A6&lt;=-2,$B$2*EXP($B$3*$A6)+0.01+$C$2*C$5*LN($A6*-1)+$C$3*C$5,$B$2+$B$4*($A6)-$C$4*C$5*$A6)</f>
        <v>3.4112138609691894E-2</v>
      </c>
      <c r="D6" s="6">
        <f t="shared" si="2"/>
        <v>5.8224276642260764E-2</v>
      </c>
      <c r="E6" s="6">
        <f t="shared" si="2"/>
        <v>8.2336414674829647E-2</v>
      </c>
      <c r="F6" s="6">
        <f t="shared" si="2"/>
        <v>0.10644855270739852</v>
      </c>
      <c r="G6" s="6">
        <f t="shared" si="2"/>
        <v>0.1305606907399674</v>
      </c>
      <c r="H6" s="6">
        <f t="shared" si="2"/>
        <v>0.1546728287725363</v>
      </c>
      <c r="I6" s="6">
        <f t="shared" si="2"/>
        <v>0.17878496680510517</v>
      </c>
      <c r="R6" s="1"/>
      <c r="S6" s="1"/>
      <c r="T6" s="5"/>
      <c r="U6" s="5"/>
      <c r="V6" s="1"/>
      <c r="W6" s="1"/>
      <c r="X6" s="8">
        <v>-40</v>
      </c>
      <c r="Y6" s="1">
        <f t="shared" si="1"/>
        <v>9.7899827104874701E-2</v>
      </c>
      <c r="Z6" s="1">
        <f t="shared" si="1"/>
        <v>7.8319861683899789E-2</v>
      </c>
      <c r="AA6" s="1">
        <f t="shared" si="1"/>
        <v>6.5266551403249815E-2</v>
      </c>
      <c r="AB6" s="1">
        <f t="shared" si="1"/>
        <v>5.5942758345642711E-2</v>
      </c>
      <c r="AC6" s="1">
        <f t="shared" si="1"/>
        <v>4.8949913552437364E-2</v>
      </c>
      <c r="AD6" s="1">
        <f t="shared" si="1"/>
        <v>4.351103426883321E-2</v>
      </c>
      <c r="AE6" s="1">
        <f t="shared" si="1"/>
        <v>3.9159930841949894E-2</v>
      </c>
      <c r="AF6" s="1"/>
      <c r="AG6" s="8">
        <v>80</v>
      </c>
      <c r="AH6">
        <v>1.2</v>
      </c>
    </row>
    <row r="7" spans="1:34" x14ac:dyDescent="0.25">
      <c r="A7">
        <v>-45</v>
      </c>
      <c r="B7" s="6">
        <f t="shared" ref="B7:I30" si="3">IF($A7&lt;=-2,$B$2*EXP($B$3*$A7)+0.01+$C$2*B$5*LN($A7*-1)+$C$3*B$5,$B$2+$B$4*($A7)-$C$4*B$5*$A7)</f>
        <v>1.0000004264394329E-2</v>
      </c>
      <c r="C7" s="6">
        <f t="shared" si="3"/>
        <v>3.347997920301625E-2</v>
      </c>
      <c r="D7" s="6">
        <f t="shared" si="3"/>
        <v>5.6959954141638167E-2</v>
      </c>
      <c r="E7" s="6">
        <f t="shared" si="3"/>
        <v>8.0439929080260097E-2</v>
      </c>
      <c r="F7" s="6">
        <f t="shared" si="3"/>
        <v>0.10391990401888201</v>
      </c>
      <c r="G7" s="6">
        <f t="shared" si="3"/>
        <v>0.12739987895750393</v>
      </c>
      <c r="H7" s="6">
        <f t="shared" si="3"/>
        <v>0.15087985389612585</v>
      </c>
      <c r="I7" s="6">
        <f t="shared" si="3"/>
        <v>0.17435982883474777</v>
      </c>
      <c r="R7" s="1"/>
      <c r="S7" s="1"/>
      <c r="T7" s="5"/>
      <c r="U7" s="5"/>
      <c r="V7" s="1"/>
      <c r="W7" s="1"/>
      <c r="X7" s="8">
        <v>-35</v>
      </c>
      <c r="Y7" s="1">
        <f t="shared" si="1"/>
        <v>9.4895622418563474E-2</v>
      </c>
      <c r="Z7" s="1">
        <f t="shared" si="1"/>
        <v>7.5916497934850807E-2</v>
      </c>
      <c r="AA7" s="1">
        <f t="shared" si="1"/>
        <v>6.3263748279042326E-2</v>
      </c>
      <c r="AB7" s="1">
        <f t="shared" si="1"/>
        <v>5.4226069953464864E-2</v>
      </c>
      <c r="AC7" s="1">
        <f t="shared" si="1"/>
        <v>4.7447811209281751E-2</v>
      </c>
      <c r="AD7" s="1">
        <f t="shared" si="1"/>
        <v>4.2175832186028217E-2</v>
      </c>
      <c r="AE7" s="1">
        <f t="shared" si="1"/>
        <v>3.7958248967425404E-2</v>
      </c>
      <c r="AF7" s="1"/>
      <c r="AG7" s="8">
        <v>85</v>
      </c>
      <c r="AH7">
        <v>1.4</v>
      </c>
    </row>
    <row r="8" spans="1:34" x14ac:dyDescent="0.25">
      <c r="A8">
        <v>-40</v>
      </c>
      <c r="B8" s="6">
        <f t="shared" si="3"/>
        <v>1.0000031509848921E-2</v>
      </c>
      <c r="C8" s="6">
        <f t="shared" si="3"/>
        <v>3.277330823453254E-2</v>
      </c>
      <c r="D8" s="6">
        <f t="shared" si="3"/>
        <v>5.5546584959216161E-2</v>
      </c>
      <c r="E8" s="6">
        <f t="shared" si="3"/>
        <v>7.8319861683899789E-2</v>
      </c>
      <c r="F8" s="6">
        <f t="shared" si="3"/>
        <v>0.1010931384085834</v>
      </c>
      <c r="G8" s="6">
        <f t="shared" si="3"/>
        <v>0.123866415133267</v>
      </c>
      <c r="H8" s="6">
        <f t="shared" si="3"/>
        <v>0.14663969185795067</v>
      </c>
      <c r="I8" s="6">
        <f t="shared" si="3"/>
        <v>0.16941296858263427</v>
      </c>
      <c r="R8" s="1"/>
      <c r="S8" s="1"/>
      <c r="T8" s="5"/>
      <c r="U8" s="5"/>
      <c r="V8" s="5"/>
      <c r="W8" s="1"/>
      <c r="X8" s="8">
        <v>-30</v>
      </c>
      <c r="Y8" s="1">
        <f t="shared" si="1"/>
        <v>9.1429091561722145E-2</v>
      </c>
      <c r="Z8" s="1">
        <f t="shared" si="1"/>
        <v>7.3143273249377735E-2</v>
      </c>
      <c r="AA8" s="1">
        <f t="shared" si="1"/>
        <v>6.095272770781477E-2</v>
      </c>
      <c r="AB8" s="1">
        <f t="shared" si="1"/>
        <v>5.2245195178126959E-2</v>
      </c>
      <c r="AC8" s="1">
        <f t="shared" si="1"/>
        <v>4.5714545780861079E-2</v>
      </c>
      <c r="AD8" s="1">
        <f t="shared" si="1"/>
        <v>4.0635151805209845E-2</v>
      </c>
      <c r="AE8" s="1">
        <f t="shared" si="1"/>
        <v>3.6571636624688868E-2</v>
      </c>
      <c r="AF8" s="1"/>
      <c r="AG8" s="8">
        <v>90</v>
      </c>
      <c r="AH8">
        <v>1.6</v>
      </c>
    </row>
    <row r="9" spans="1:34" x14ac:dyDescent="0.25">
      <c r="A9">
        <v>-35</v>
      </c>
      <c r="B9" s="6">
        <f t="shared" si="3"/>
        <v>1.0000232828041349E-2</v>
      </c>
      <c r="C9" s="6">
        <f t="shared" si="3"/>
        <v>3.1972321196977835E-2</v>
      </c>
      <c r="D9" s="6">
        <f t="shared" si="3"/>
        <v>5.3944409565914314E-2</v>
      </c>
      <c r="E9" s="6">
        <f t="shared" si="3"/>
        <v>7.5916497934850807E-2</v>
      </c>
      <c r="F9" s="6">
        <f t="shared" si="3"/>
        <v>9.7888586303787273E-2</v>
      </c>
      <c r="G9" s="6">
        <f t="shared" si="3"/>
        <v>0.11986067467272375</v>
      </c>
      <c r="H9" s="6">
        <f t="shared" si="3"/>
        <v>0.14183276304166026</v>
      </c>
      <c r="I9" s="6">
        <f t="shared" si="3"/>
        <v>0.16380485141059675</v>
      </c>
      <c r="R9" s="1"/>
      <c r="S9" s="1"/>
      <c r="T9" s="5"/>
      <c r="U9" s="5"/>
      <c r="V9" s="5"/>
      <c r="W9" s="1"/>
      <c r="X9" s="8">
        <v>-25</v>
      </c>
      <c r="Y9" s="1">
        <f t="shared" si="1"/>
        <v>8.7340596034951368E-2</v>
      </c>
      <c r="Z9" s="1">
        <f t="shared" si="1"/>
        <v>6.9872476827961119E-2</v>
      </c>
      <c r="AA9" s="1">
        <f t="shared" si="1"/>
        <v>5.8227064023300926E-2</v>
      </c>
      <c r="AB9" s="1">
        <f t="shared" si="1"/>
        <v>4.9908912019972232E-2</v>
      </c>
      <c r="AC9" s="1">
        <f t="shared" si="1"/>
        <v>4.3670298017475698E-2</v>
      </c>
      <c r="AD9" s="1">
        <f t="shared" si="1"/>
        <v>3.8818042682200619E-2</v>
      </c>
      <c r="AE9" s="1">
        <f t="shared" si="1"/>
        <v>3.493623841398056E-2</v>
      </c>
      <c r="AF9" s="1"/>
      <c r="AG9" s="8">
        <v>95</v>
      </c>
      <c r="AH9">
        <v>1.8</v>
      </c>
    </row>
    <row r="10" spans="1:34" x14ac:dyDescent="0.25">
      <c r="A10">
        <v>-30</v>
      </c>
      <c r="B10" s="6">
        <f t="shared" si="3"/>
        <v>1.0001720379458932E-2</v>
      </c>
      <c r="C10" s="6">
        <f t="shared" si="3"/>
        <v>3.1048904669431866E-2</v>
      </c>
      <c r="D10" s="6">
        <f t="shared" si="3"/>
        <v>5.2096088959404804E-2</v>
      </c>
      <c r="E10" s="6">
        <f t="shared" si="3"/>
        <v>7.3143273249377735E-2</v>
      </c>
      <c r="F10" s="6">
        <f t="shared" si="3"/>
        <v>9.4190457539350667E-2</v>
      </c>
      <c r="G10" s="6">
        <f t="shared" si="3"/>
        <v>0.11523764182932358</v>
      </c>
      <c r="H10" s="6">
        <f t="shared" si="3"/>
        <v>0.13628482611929654</v>
      </c>
      <c r="I10" s="6">
        <f t="shared" si="3"/>
        <v>0.15733201040926947</v>
      </c>
      <c r="R10" s="1"/>
      <c r="S10" s="1"/>
      <c r="T10" s="5"/>
      <c r="U10" s="5"/>
      <c r="V10" s="5"/>
      <c r="W10" s="1"/>
      <c r="X10" s="8">
        <v>-20</v>
      </c>
      <c r="Y10" s="1">
        <f t="shared" si="1"/>
        <v>8.2421388074730664E-2</v>
      </c>
      <c r="Z10" s="1">
        <f t="shared" si="1"/>
        <v>6.5937110459784551E-2</v>
      </c>
      <c r="AA10" s="1">
        <f t="shared" si="1"/>
        <v>5.494759204982045E-2</v>
      </c>
      <c r="AB10" s="1">
        <f t="shared" si="1"/>
        <v>4.7097936042703251E-2</v>
      </c>
      <c r="AC10" s="1">
        <f t="shared" si="1"/>
        <v>4.1210694037365339E-2</v>
      </c>
      <c r="AD10" s="1">
        <f t="shared" si="1"/>
        <v>3.6631728033213636E-2</v>
      </c>
      <c r="AE10" s="1">
        <f t="shared" si="1"/>
        <v>3.2968555229892275E-2</v>
      </c>
      <c r="AF10" s="1"/>
      <c r="AG10" s="8">
        <v>100</v>
      </c>
      <c r="AH10">
        <v>2</v>
      </c>
    </row>
    <row r="11" spans="1:34" x14ac:dyDescent="0.25">
      <c r="A11">
        <v>-25</v>
      </c>
      <c r="B11" s="6">
        <f t="shared" si="3"/>
        <v>1.0012711980333495E-2</v>
      </c>
      <c r="C11" s="6">
        <f t="shared" si="3"/>
        <v>2.99659669295427E-2</v>
      </c>
      <c r="D11" s="6">
        <f t="shared" si="3"/>
        <v>4.9919221878751904E-2</v>
      </c>
      <c r="E11" s="6">
        <f t="shared" si="3"/>
        <v>6.9872476827961119E-2</v>
      </c>
      <c r="F11" s="6">
        <f t="shared" si="3"/>
        <v>8.982573177717032E-2</v>
      </c>
      <c r="G11" s="6">
        <f t="shared" si="3"/>
        <v>0.10977898672637949</v>
      </c>
      <c r="H11" s="6">
        <f t="shared" si="3"/>
        <v>0.12973224167558875</v>
      </c>
      <c r="I11" s="6">
        <f t="shared" si="3"/>
        <v>0.14968549662479794</v>
      </c>
      <c r="R11" s="1"/>
      <c r="S11" s="1"/>
      <c r="T11" s="5"/>
      <c r="U11" s="5"/>
      <c r="V11" s="5"/>
      <c r="W11" s="1"/>
      <c r="X11" s="8">
        <v>-15</v>
      </c>
      <c r="Y11" s="1">
        <f t="shared" si="1"/>
        <v>7.6698692786632938E-2</v>
      </c>
      <c r="Z11" s="1">
        <f t="shared" si="1"/>
        <v>6.1358954229306366E-2</v>
      </c>
      <c r="AA11" s="1">
        <f t="shared" si="1"/>
        <v>5.1132461857755294E-2</v>
      </c>
      <c r="AB11" s="1">
        <f t="shared" si="1"/>
        <v>4.3827824449504553E-2</v>
      </c>
      <c r="AC11" s="1">
        <f t="shared" si="1"/>
        <v>3.8349346393316476E-2</v>
      </c>
      <c r="AD11" s="1">
        <f t="shared" si="1"/>
        <v>3.4088307905170201E-2</v>
      </c>
      <c r="AE11" s="1">
        <f t="shared" si="1"/>
        <v>3.0679477114653183E-2</v>
      </c>
      <c r="AF11" s="1"/>
      <c r="AG11" s="1"/>
    </row>
    <row r="12" spans="1:34" x14ac:dyDescent="0.25">
      <c r="A12">
        <v>-20</v>
      </c>
      <c r="B12" s="6">
        <f t="shared" si="3"/>
        <v>1.0093929535812703E-2</v>
      </c>
      <c r="C12" s="6">
        <f t="shared" si="3"/>
        <v>2.8708323177136653E-2</v>
      </c>
      <c r="D12" s="6">
        <f t="shared" si="3"/>
        <v>4.7322716818460599E-2</v>
      </c>
      <c r="E12" s="6">
        <f t="shared" si="3"/>
        <v>6.5937110459784551E-2</v>
      </c>
      <c r="F12" s="6">
        <f t="shared" si="3"/>
        <v>8.4551504101108496E-2</v>
      </c>
      <c r="G12" s="6">
        <f t="shared" si="3"/>
        <v>0.10316589774243241</v>
      </c>
      <c r="H12" s="6">
        <f t="shared" si="3"/>
        <v>0.12178029138375639</v>
      </c>
      <c r="I12" s="6">
        <f t="shared" si="3"/>
        <v>0.14039468502508035</v>
      </c>
      <c r="R12" s="1"/>
      <c r="S12" s="1"/>
      <c r="T12" s="5"/>
      <c r="U12" s="5"/>
      <c r="V12" s="5"/>
      <c r="W12" s="1"/>
      <c r="X12" s="8">
        <v>-10</v>
      </c>
      <c r="Y12" s="1">
        <f t="shared" si="1"/>
        <v>7.3118638203422973E-2</v>
      </c>
      <c r="Z12" s="1">
        <f t="shared" si="1"/>
        <v>5.8494910562738402E-2</v>
      </c>
      <c r="AA12" s="1">
        <f t="shared" si="1"/>
        <v>4.8745758802281991E-2</v>
      </c>
      <c r="AB12" s="1">
        <f t="shared" si="1"/>
        <v>4.1782078973384575E-2</v>
      </c>
      <c r="AC12" s="1">
        <f t="shared" si="1"/>
        <v>3.65593191017115E-2</v>
      </c>
      <c r="AD12" s="1">
        <f t="shared" si="1"/>
        <v>3.2497172534854665E-2</v>
      </c>
      <c r="AE12" s="1">
        <f t="shared" si="1"/>
        <v>2.9247455281369201E-2</v>
      </c>
      <c r="AF12" s="1"/>
      <c r="AG12" s="1"/>
    </row>
    <row r="13" spans="1:34" x14ac:dyDescent="0.25">
      <c r="A13">
        <v>-15</v>
      </c>
      <c r="B13" s="6">
        <f t="shared" si="3"/>
        <v>1.0694050609466581E-2</v>
      </c>
      <c r="C13" s="6">
        <f t="shared" si="3"/>
        <v>2.7582351816079844E-2</v>
      </c>
      <c r="D13" s="6">
        <f t="shared" si="3"/>
        <v>4.447065302269311E-2</v>
      </c>
      <c r="E13" s="6">
        <f t="shared" si="3"/>
        <v>6.1358954229306366E-2</v>
      </c>
      <c r="F13" s="6">
        <f t="shared" si="3"/>
        <v>7.8247255435919635E-2</v>
      </c>
      <c r="G13" s="6">
        <f t="shared" si="3"/>
        <v>9.5135556642532884E-2</v>
      </c>
      <c r="H13" s="6">
        <f t="shared" si="3"/>
        <v>0.11202385784914616</v>
      </c>
      <c r="I13" s="6">
        <f t="shared" si="3"/>
        <v>0.12891215905575942</v>
      </c>
      <c r="R13" s="1"/>
      <c r="S13" s="1"/>
      <c r="T13" s="5"/>
      <c r="U13" s="5"/>
      <c r="V13" s="5"/>
      <c r="W13" s="1"/>
      <c r="X13" s="8">
        <v>-9</v>
      </c>
      <c r="Y13" s="1">
        <f t="shared" si="1"/>
        <v>7.3900855846617319E-2</v>
      </c>
      <c r="Z13" s="1">
        <f t="shared" si="1"/>
        <v>5.9120684677293873E-2</v>
      </c>
      <c r="AA13" s="1">
        <f t="shared" si="1"/>
        <v>4.9267237231078218E-2</v>
      </c>
      <c r="AB13" s="1">
        <f t="shared" si="1"/>
        <v>4.222906048378134E-2</v>
      </c>
      <c r="AC13" s="1">
        <f t="shared" si="1"/>
        <v>3.6950427923308667E-2</v>
      </c>
      <c r="AD13" s="1">
        <f t="shared" si="1"/>
        <v>3.2844824820718814E-2</v>
      </c>
      <c r="AE13" s="1">
        <f t="shared" si="1"/>
        <v>2.9560342338646937E-2</v>
      </c>
      <c r="AF13" s="1"/>
      <c r="AG13" s="1"/>
    </row>
    <row r="14" spans="1:34" x14ac:dyDescent="0.25">
      <c r="A14">
        <v>-10</v>
      </c>
      <c r="B14" s="6">
        <f t="shared" si="3"/>
        <v>1.5128378888845571E-2</v>
      </c>
      <c r="C14" s="6">
        <f t="shared" si="3"/>
        <v>2.9583889446809848E-2</v>
      </c>
      <c r="D14" s="6">
        <f t="shared" si="3"/>
        <v>4.4039400004774125E-2</v>
      </c>
      <c r="E14" s="6">
        <f t="shared" si="3"/>
        <v>5.8494910562738402E-2</v>
      </c>
      <c r="F14" s="6">
        <f t="shared" si="3"/>
        <v>7.2950421120702685E-2</v>
      </c>
      <c r="G14" s="6">
        <f t="shared" si="3"/>
        <v>8.7405931678666934E-2</v>
      </c>
      <c r="H14" s="6">
        <f t="shared" si="3"/>
        <v>0.10186144223663122</v>
      </c>
      <c r="I14" s="6">
        <f t="shared" si="3"/>
        <v>0.11631695279459552</v>
      </c>
      <c r="R14" s="1"/>
      <c r="S14" s="1"/>
      <c r="T14" s="5"/>
      <c r="U14" s="5"/>
      <c r="V14" s="5"/>
      <c r="W14" s="1"/>
      <c r="X14" s="8">
        <v>-8</v>
      </c>
      <c r="Y14" s="1">
        <f t="shared" si="1"/>
        <v>7.5954206080224462E-2</v>
      </c>
      <c r="Z14" s="1">
        <f t="shared" si="1"/>
        <v>6.0763364864179589E-2</v>
      </c>
      <c r="AA14" s="1">
        <f t="shared" si="1"/>
        <v>5.063613738681632E-2</v>
      </c>
      <c r="AB14" s="1">
        <f t="shared" si="1"/>
        <v>4.3402403474413993E-2</v>
      </c>
      <c r="AC14" s="1">
        <f t="shared" si="1"/>
        <v>3.7977103040112238E-2</v>
      </c>
      <c r="AD14" s="1">
        <f t="shared" si="1"/>
        <v>3.3757424924544213E-2</v>
      </c>
      <c r="AE14" s="1">
        <f t="shared" si="1"/>
        <v>3.0381682432089795E-2</v>
      </c>
      <c r="AF14" s="1"/>
      <c r="AG14" s="1"/>
    </row>
    <row r="15" spans="1:34" x14ac:dyDescent="0.25">
      <c r="A15">
        <v>-9</v>
      </c>
      <c r="B15" s="6">
        <f t="shared" si="3"/>
        <v>1.7650642285241918E-2</v>
      </c>
      <c r="C15" s="6">
        <f t="shared" si="3"/>
        <v>3.1473989749259239E-2</v>
      </c>
      <c r="D15" s="6">
        <f t="shared" si="3"/>
        <v>4.5297337213276556E-2</v>
      </c>
      <c r="E15" s="6">
        <f t="shared" si="3"/>
        <v>5.9120684677293873E-2</v>
      </c>
      <c r="F15" s="6">
        <f t="shared" si="3"/>
        <v>7.2944032141311191E-2</v>
      </c>
      <c r="G15" s="6">
        <f t="shared" si="3"/>
        <v>8.6767379605328501E-2</v>
      </c>
      <c r="H15" s="6">
        <f t="shared" si="3"/>
        <v>0.10059072706934583</v>
      </c>
      <c r="I15" s="6">
        <f t="shared" si="3"/>
        <v>0.11441407453336315</v>
      </c>
      <c r="R15" s="1"/>
      <c r="S15" s="1"/>
      <c r="T15" s="1"/>
      <c r="U15" s="1"/>
      <c r="V15" s="1"/>
      <c r="W15" s="1"/>
      <c r="X15" s="8">
        <v>-7</v>
      </c>
      <c r="Y15" s="1">
        <f t="shared" si="1"/>
        <v>7.9966500272570823E-2</v>
      </c>
      <c r="Z15" s="1">
        <f t="shared" si="1"/>
        <v>6.3973200218056678E-2</v>
      </c>
      <c r="AA15" s="1">
        <f t="shared" si="1"/>
        <v>5.3311000181713891E-2</v>
      </c>
      <c r="AB15" s="1">
        <f t="shared" si="1"/>
        <v>4.5695143012897628E-2</v>
      </c>
      <c r="AC15" s="1">
        <f t="shared" si="1"/>
        <v>3.9983250136285418E-2</v>
      </c>
      <c r="AD15" s="1">
        <f t="shared" si="1"/>
        <v>3.5540666787809261E-2</v>
      </c>
      <c r="AE15" s="1">
        <f t="shared" si="1"/>
        <v>3.1986600109028339E-2</v>
      </c>
      <c r="AF15" s="1"/>
      <c r="AG15" s="1"/>
    </row>
    <row r="16" spans="1:34" x14ac:dyDescent="0.25">
      <c r="A16">
        <v>-8</v>
      </c>
      <c r="B16" s="6">
        <f t="shared" si="3"/>
        <v>2.141341711394254E-2</v>
      </c>
      <c r="C16" s="6">
        <f t="shared" si="3"/>
        <v>3.4530066364021554E-2</v>
      </c>
      <c r="D16" s="6">
        <f t="shared" si="3"/>
        <v>4.7646715614100568E-2</v>
      </c>
      <c r="E16" s="6">
        <f t="shared" si="3"/>
        <v>6.0763364864179589E-2</v>
      </c>
      <c r="F16" s="6">
        <f t="shared" si="3"/>
        <v>7.3880014114258596E-2</v>
      </c>
      <c r="G16" s="6">
        <f t="shared" si="3"/>
        <v>8.6996663364337604E-2</v>
      </c>
      <c r="H16" s="6">
        <f t="shared" si="3"/>
        <v>0.10011331261441664</v>
      </c>
      <c r="I16" s="6">
        <f t="shared" si="3"/>
        <v>0.11322996186449565</v>
      </c>
      <c r="X16" s="8">
        <v>-6</v>
      </c>
      <c r="Y16" s="1">
        <f t="shared" si="1"/>
        <v>8.6965871708925599E-2</v>
      </c>
      <c r="Z16" s="1">
        <f t="shared" si="1"/>
        <v>6.9572697367140501E-2</v>
      </c>
      <c r="AA16" s="1">
        <f t="shared" si="1"/>
        <v>5.7977247805950406E-2</v>
      </c>
      <c r="AB16" s="1">
        <f t="shared" si="1"/>
        <v>4.9694783833671791E-2</v>
      </c>
      <c r="AC16" s="1">
        <f t="shared" si="1"/>
        <v>4.3482935854462813E-2</v>
      </c>
      <c r="AD16" s="1">
        <f t="shared" si="1"/>
        <v>3.8651498537300273E-2</v>
      </c>
      <c r="AE16" s="1">
        <f t="shared" si="1"/>
        <v>3.4786348683570251E-2</v>
      </c>
    </row>
    <row r="17" spans="1:31" x14ac:dyDescent="0.25">
      <c r="A17">
        <v>-7</v>
      </c>
      <c r="B17" s="6">
        <f t="shared" si="3"/>
        <v>2.7026817535061032E-2</v>
      </c>
      <c r="C17" s="6">
        <f t="shared" si="3"/>
        <v>3.9342278429392911E-2</v>
      </c>
      <c r="D17" s="6">
        <f t="shared" si="3"/>
        <v>5.1657739323724791E-2</v>
      </c>
      <c r="E17" s="6">
        <f t="shared" si="3"/>
        <v>6.3973200218056678E-2</v>
      </c>
      <c r="F17" s="6">
        <f t="shared" si="3"/>
        <v>7.6288661112388551E-2</v>
      </c>
      <c r="G17" s="6">
        <f t="shared" si="3"/>
        <v>8.8604122006720423E-2</v>
      </c>
      <c r="H17" s="6">
        <f t="shared" si="3"/>
        <v>0.10091958290105231</v>
      </c>
      <c r="I17" s="6">
        <f t="shared" si="3"/>
        <v>0.1132350437953842</v>
      </c>
      <c r="X17" s="8">
        <v>-5</v>
      </c>
      <c r="Y17" s="1">
        <f t="shared" si="1"/>
        <v>9.8479702162581687E-2</v>
      </c>
      <c r="Z17" s="1">
        <f t="shared" si="1"/>
        <v>7.8783761730065377E-2</v>
      </c>
      <c r="AA17" s="1">
        <f t="shared" si="1"/>
        <v>6.5653134775054467E-2</v>
      </c>
      <c r="AB17" s="1">
        <f t="shared" si="1"/>
        <v>5.6274115521475272E-2</v>
      </c>
      <c r="AC17" s="1">
        <f t="shared" si="1"/>
        <v>4.9239851081290857E-2</v>
      </c>
      <c r="AD17" s="1">
        <f t="shared" si="1"/>
        <v>4.3768756516702978E-2</v>
      </c>
      <c r="AE17" s="1">
        <f t="shared" si="1"/>
        <v>3.9391880865032688E-2</v>
      </c>
    </row>
    <row r="18" spans="1:31" x14ac:dyDescent="0.25">
      <c r="A18">
        <v>-6</v>
      </c>
      <c r="B18" s="6">
        <f t="shared" si="3"/>
        <v>3.5401026921035493E-2</v>
      </c>
      <c r="C18" s="6">
        <f t="shared" si="3"/>
        <v>4.6791583736403825E-2</v>
      </c>
      <c r="D18" s="6">
        <f t="shared" si="3"/>
        <v>5.8182140551772156E-2</v>
      </c>
      <c r="E18" s="6">
        <f t="shared" si="3"/>
        <v>6.9572697367140501E-2</v>
      </c>
      <c r="F18" s="6">
        <f t="shared" si="3"/>
        <v>8.0963254182508826E-2</v>
      </c>
      <c r="G18" s="6">
        <f t="shared" si="3"/>
        <v>9.2353810997877137E-2</v>
      </c>
      <c r="H18" s="6">
        <f t="shared" si="3"/>
        <v>0.10374436781324549</v>
      </c>
      <c r="I18" s="6">
        <f t="shared" si="3"/>
        <v>0.11513492462861381</v>
      </c>
      <c r="X18" s="8">
        <v>-4</v>
      </c>
      <c r="Y18" s="1">
        <f t="shared" si="1"/>
        <v>0.11675540442332689</v>
      </c>
      <c r="Z18" s="1">
        <f t="shared" si="1"/>
        <v>9.3404323538661543E-2</v>
      </c>
      <c r="AA18" s="1">
        <f t="shared" si="1"/>
        <v>7.7836936282217939E-2</v>
      </c>
      <c r="AB18" s="1">
        <f t="shared" si="1"/>
        <v>6.6717373956186821E-2</v>
      </c>
      <c r="AC18" s="1">
        <f t="shared" si="1"/>
        <v>5.8377702211663461E-2</v>
      </c>
      <c r="AD18" s="1">
        <f t="shared" si="1"/>
        <v>5.1891290854811964E-2</v>
      </c>
      <c r="AE18" s="1">
        <f t="shared" si="1"/>
        <v>4.6702161769330772E-2</v>
      </c>
    </row>
    <row r="19" spans="1:31" x14ac:dyDescent="0.25">
      <c r="A19">
        <v>-5</v>
      </c>
      <c r="B19" s="6">
        <f t="shared" si="3"/>
        <v>4.7893879306251559E-2</v>
      </c>
      <c r="C19" s="6">
        <f t="shared" si="3"/>
        <v>5.819050678085616E-2</v>
      </c>
      <c r="D19" s="6">
        <f t="shared" si="3"/>
        <v>6.8487134255460769E-2</v>
      </c>
      <c r="E19" s="6">
        <f t="shared" si="3"/>
        <v>7.8783761730065377E-2</v>
      </c>
      <c r="F19" s="6">
        <f t="shared" si="3"/>
        <v>8.9080389204669971E-2</v>
      </c>
      <c r="G19" s="6">
        <f t="shared" si="3"/>
        <v>9.9377016679274552E-2</v>
      </c>
      <c r="H19" s="6">
        <f t="shared" si="3"/>
        <v>0.10967364415387917</v>
      </c>
      <c r="I19" s="6">
        <f t="shared" si="3"/>
        <v>0.11997027162848377</v>
      </c>
      <c r="X19" s="8">
        <v>-3</v>
      </c>
      <c r="Y19" s="1">
        <f t="shared" si="1"/>
        <v>0.14503675066430313</v>
      </c>
      <c r="Z19" s="1">
        <f t="shared" si="1"/>
        <v>0.11602940053144255</v>
      </c>
      <c r="AA19" s="1">
        <f t="shared" si="1"/>
        <v>9.6691167109535445E-2</v>
      </c>
      <c r="AB19" s="1">
        <f t="shared" si="1"/>
        <v>8.2878143236744681E-2</v>
      </c>
      <c r="AC19" s="1">
        <f t="shared" si="1"/>
        <v>7.2518375332151594E-2</v>
      </c>
      <c r="AD19" s="1">
        <f t="shared" si="1"/>
        <v>6.4460778073023625E-2</v>
      </c>
      <c r="AE19" s="1">
        <f t="shared" si="1"/>
        <v>5.8014700265721274E-2</v>
      </c>
    </row>
    <row r="20" spans="1:31" x14ac:dyDescent="0.25">
      <c r="A20">
        <v>-4</v>
      </c>
      <c r="B20" s="6">
        <f t="shared" si="3"/>
        <v>6.6531025038503513E-2</v>
      </c>
      <c r="C20" s="6">
        <f t="shared" si="3"/>
        <v>7.5488791205222866E-2</v>
      </c>
      <c r="D20" s="6">
        <f t="shared" si="3"/>
        <v>8.4446557371942205E-2</v>
      </c>
      <c r="E20" s="6">
        <f t="shared" si="3"/>
        <v>9.3404323538661543E-2</v>
      </c>
      <c r="F20" s="6">
        <f t="shared" si="3"/>
        <v>0.1023620897053809</v>
      </c>
      <c r="G20" s="6">
        <f t="shared" si="3"/>
        <v>0.11131985587210022</v>
      </c>
      <c r="H20" s="6">
        <f t="shared" si="3"/>
        <v>0.12027762203881957</v>
      </c>
      <c r="I20" s="6">
        <f t="shared" si="3"/>
        <v>0.12923538820553893</v>
      </c>
      <c r="X20" s="8">
        <v>-2</v>
      </c>
      <c r="Y20" s="1">
        <f t="shared" si="1"/>
        <v>0.18776094900362628</v>
      </c>
      <c r="Z20" s="1">
        <f t="shared" si="1"/>
        <v>0.15020875920290108</v>
      </c>
      <c r="AA20" s="1">
        <f t="shared" si="1"/>
        <v>0.12517396600241754</v>
      </c>
      <c r="AB20" s="1">
        <f t="shared" si="1"/>
        <v>0.10729197085921506</v>
      </c>
      <c r="AC20" s="1">
        <f t="shared" si="1"/>
        <v>9.3880474501813166E-2</v>
      </c>
      <c r="AD20" s="1">
        <f t="shared" si="1"/>
        <v>8.3449310668278362E-2</v>
      </c>
      <c r="AE20" s="1">
        <f t="shared" si="1"/>
        <v>7.5104379601450541E-2</v>
      </c>
    </row>
    <row r="21" spans="1:31" x14ac:dyDescent="0.25">
      <c r="A21">
        <v>-3</v>
      </c>
      <c r="B21" s="6">
        <f t="shared" si="3"/>
        <v>9.4334379335416566E-2</v>
      </c>
      <c r="C21" s="6">
        <f t="shared" si="3"/>
        <v>0.10156605306742522</v>
      </c>
      <c r="D21" s="6">
        <f t="shared" si="3"/>
        <v>0.10879772679943389</v>
      </c>
      <c r="E21" s="6">
        <f t="shared" si="3"/>
        <v>0.11602940053144255</v>
      </c>
      <c r="F21" s="6">
        <f t="shared" si="3"/>
        <v>0.1232610742634512</v>
      </c>
      <c r="G21" s="6">
        <f t="shared" si="3"/>
        <v>0.13049274799545987</v>
      </c>
      <c r="H21" s="6">
        <f t="shared" si="3"/>
        <v>0.13772442172746852</v>
      </c>
      <c r="I21" s="6">
        <f t="shared" si="3"/>
        <v>0.14495609545947719</v>
      </c>
      <c r="X21" s="8">
        <v>-1</v>
      </c>
      <c r="Y21" s="1">
        <f t="shared" si="1"/>
        <v>0.26874999999999993</v>
      </c>
      <c r="Z21" s="1">
        <f t="shared" si="1"/>
        <v>0.21500000000000002</v>
      </c>
      <c r="AA21" s="1">
        <f t="shared" si="1"/>
        <v>0.17916666666666667</v>
      </c>
      <c r="AB21" s="1">
        <f t="shared" si="1"/>
        <v>0.15357142857142861</v>
      </c>
      <c r="AC21" s="1">
        <f t="shared" si="1"/>
        <v>0.13437499999999999</v>
      </c>
      <c r="AD21" s="1">
        <f t="shared" si="1"/>
        <v>0.11944444444444444</v>
      </c>
      <c r="AE21" s="1">
        <f t="shared" si="1"/>
        <v>0.10750000000000001</v>
      </c>
    </row>
    <row r="22" spans="1:31" x14ac:dyDescent="0.25">
      <c r="A22">
        <v>-2</v>
      </c>
      <c r="B22" s="6">
        <f t="shared" si="3"/>
        <v>0.13581210995282206</v>
      </c>
      <c r="C22" s="6">
        <f t="shared" si="3"/>
        <v>0.14061099303618174</v>
      </c>
      <c r="D22" s="6">
        <f t="shared" si="3"/>
        <v>0.1454098761195414</v>
      </c>
      <c r="E22" s="6">
        <f t="shared" si="3"/>
        <v>0.15020875920290108</v>
      </c>
      <c r="F22" s="6">
        <f t="shared" si="3"/>
        <v>0.15500764228626074</v>
      </c>
      <c r="G22" s="6">
        <f t="shared" si="3"/>
        <v>0.15980652536962042</v>
      </c>
      <c r="H22" s="6">
        <f t="shared" si="3"/>
        <v>0.16460540845298011</v>
      </c>
      <c r="I22" s="6">
        <f t="shared" si="3"/>
        <v>0.16940429153633976</v>
      </c>
      <c r="X22" s="8">
        <v>0</v>
      </c>
      <c r="Y22" s="1">
        <f t="shared" si="1"/>
        <v>0.34999999999999992</v>
      </c>
      <c r="Z22" s="1">
        <f t="shared" si="1"/>
        <v>0.28000000000000003</v>
      </c>
      <c r="AA22" s="1">
        <f t="shared" si="1"/>
        <v>0.23333333333333331</v>
      </c>
      <c r="AB22" s="1">
        <f t="shared" si="1"/>
        <v>0.20000000000000004</v>
      </c>
      <c r="AC22" s="1">
        <f t="shared" si="1"/>
        <v>0.17500000000000002</v>
      </c>
      <c r="AD22" s="1">
        <f t="shared" si="1"/>
        <v>0.15555555555555556</v>
      </c>
      <c r="AE22" s="1">
        <f t="shared" si="1"/>
        <v>0.14000000000000001</v>
      </c>
    </row>
    <row r="23" spans="1:31" x14ac:dyDescent="0.25">
      <c r="A23">
        <v>-1</v>
      </c>
      <c r="B23" s="6">
        <f t="shared" si="3"/>
        <v>0.17000000000000004</v>
      </c>
      <c r="C23" s="6">
        <f t="shared" si="3"/>
        <v>0.18500000000000005</v>
      </c>
      <c r="D23" s="6">
        <f t="shared" si="3"/>
        <v>0.20000000000000004</v>
      </c>
      <c r="E23" s="6">
        <f t="shared" si="3"/>
        <v>0.21500000000000002</v>
      </c>
      <c r="F23" s="6">
        <f t="shared" si="3"/>
        <v>0.23000000000000004</v>
      </c>
      <c r="G23" s="6">
        <f t="shared" si="3"/>
        <v>0.24500000000000005</v>
      </c>
      <c r="H23" s="6">
        <f t="shared" si="3"/>
        <v>0.26</v>
      </c>
      <c r="I23" s="6">
        <f t="shared" si="3"/>
        <v>0.27500000000000002</v>
      </c>
    </row>
    <row r="24" spans="1:31" x14ac:dyDescent="0.25">
      <c r="A24">
        <v>0</v>
      </c>
      <c r="B24" s="6">
        <f t="shared" si="3"/>
        <v>0.28000000000000003</v>
      </c>
      <c r="C24" s="6">
        <f t="shared" si="3"/>
        <v>0.28000000000000003</v>
      </c>
      <c r="D24" s="6">
        <f t="shared" si="3"/>
        <v>0.28000000000000003</v>
      </c>
      <c r="E24" s="6">
        <f t="shared" si="3"/>
        <v>0.28000000000000003</v>
      </c>
      <c r="F24" s="6">
        <f t="shared" si="3"/>
        <v>0.28000000000000003</v>
      </c>
      <c r="G24" s="6">
        <f t="shared" si="3"/>
        <v>0.28000000000000003</v>
      </c>
      <c r="H24" s="6">
        <f t="shared" si="3"/>
        <v>0.28000000000000003</v>
      </c>
      <c r="I24" s="6">
        <f t="shared" si="3"/>
        <v>0.28000000000000003</v>
      </c>
    </row>
    <row r="25" spans="1:31" x14ac:dyDescent="0.25">
      <c r="A25">
        <v>1</v>
      </c>
      <c r="B25" s="6">
        <f t="shared" si="3"/>
        <v>0.39</v>
      </c>
      <c r="C25" s="6">
        <f t="shared" si="3"/>
        <v>0.375</v>
      </c>
      <c r="D25" s="6">
        <f t="shared" si="3"/>
        <v>0.36</v>
      </c>
      <c r="E25" s="6">
        <f t="shared" si="3"/>
        <v>0.34500000000000003</v>
      </c>
      <c r="F25" s="6">
        <f t="shared" si="3"/>
        <v>0.33</v>
      </c>
      <c r="G25" s="6">
        <f t="shared" si="3"/>
        <v>0.315</v>
      </c>
      <c r="H25" s="6">
        <f t="shared" si="3"/>
        <v>0.30000000000000004</v>
      </c>
      <c r="I25" s="6">
        <f t="shared" si="3"/>
        <v>0.28500000000000003</v>
      </c>
    </row>
    <row r="26" spans="1:31" x14ac:dyDescent="0.25">
      <c r="A26">
        <v>2</v>
      </c>
      <c r="B26" s="6">
        <f t="shared" si="3"/>
        <v>0.5</v>
      </c>
      <c r="C26" s="6">
        <f t="shared" si="3"/>
        <v>0.47</v>
      </c>
      <c r="D26" s="6">
        <f t="shared" si="3"/>
        <v>0.44</v>
      </c>
      <c r="E26" s="6">
        <f t="shared" si="3"/>
        <v>0.41000000000000003</v>
      </c>
      <c r="F26" s="6">
        <f t="shared" si="3"/>
        <v>0.38</v>
      </c>
      <c r="G26" s="6">
        <f t="shared" si="3"/>
        <v>0.35</v>
      </c>
      <c r="H26" s="6">
        <f t="shared" si="3"/>
        <v>0.32</v>
      </c>
      <c r="I26" s="6">
        <f t="shared" si="3"/>
        <v>0.29000000000000004</v>
      </c>
    </row>
    <row r="27" spans="1:31" x14ac:dyDescent="0.25">
      <c r="A27">
        <v>3</v>
      </c>
      <c r="B27" s="6">
        <f t="shared" si="3"/>
        <v>0.6100000000000001</v>
      </c>
      <c r="C27" s="6">
        <f t="shared" si="3"/>
        <v>0.56500000000000006</v>
      </c>
      <c r="D27" s="6">
        <f t="shared" si="3"/>
        <v>0.52000000000000013</v>
      </c>
      <c r="E27" s="6">
        <f t="shared" si="3"/>
        <v>0.47500000000000009</v>
      </c>
      <c r="F27" s="6">
        <f t="shared" si="3"/>
        <v>0.4300000000000001</v>
      </c>
      <c r="G27" s="6">
        <f t="shared" si="3"/>
        <v>0.38500000000000012</v>
      </c>
      <c r="H27" s="6">
        <f t="shared" si="3"/>
        <v>0.34000000000000008</v>
      </c>
      <c r="I27" s="6">
        <f t="shared" si="3"/>
        <v>0.2950000000000001</v>
      </c>
    </row>
    <row r="28" spans="1:31" x14ac:dyDescent="0.25">
      <c r="A28">
        <v>4</v>
      </c>
      <c r="B28" s="6">
        <f t="shared" si="3"/>
        <v>0.72</v>
      </c>
      <c r="C28" s="6">
        <f t="shared" si="3"/>
        <v>0.65999999999999992</v>
      </c>
      <c r="D28" s="6">
        <f t="shared" si="3"/>
        <v>0.6</v>
      </c>
      <c r="E28" s="6">
        <f t="shared" si="3"/>
        <v>0.54</v>
      </c>
      <c r="F28" s="6">
        <f t="shared" si="3"/>
        <v>0.48</v>
      </c>
      <c r="G28" s="6">
        <f t="shared" si="3"/>
        <v>0.42</v>
      </c>
      <c r="H28" s="6">
        <f t="shared" si="3"/>
        <v>0.36</v>
      </c>
      <c r="I28" s="6">
        <f t="shared" si="3"/>
        <v>0.3</v>
      </c>
    </row>
    <row r="29" spans="1:31" x14ac:dyDescent="0.25">
      <c r="A29">
        <v>5</v>
      </c>
      <c r="B29" s="6">
        <f t="shared" si="3"/>
        <v>0.83000000000000007</v>
      </c>
      <c r="C29" s="6">
        <f t="shared" si="3"/>
        <v>0.75500000000000012</v>
      </c>
      <c r="D29" s="6">
        <f t="shared" si="3"/>
        <v>0.68</v>
      </c>
      <c r="E29" s="6">
        <f t="shared" si="3"/>
        <v>0.60500000000000009</v>
      </c>
      <c r="F29" s="6">
        <f t="shared" si="3"/>
        <v>0.53</v>
      </c>
      <c r="G29" s="6">
        <f t="shared" si="3"/>
        <v>0.45500000000000007</v>
      </c>
      <c r="H29" s="6">
        <f t="shared" si="3"/>
        <v>0.38000000000000012</v>
      </c>
      <c r="I29" s="6">
        <f t="shared" si="3"/>
        <v>0.30500000000000005</v>
      </c>
    </row>
    <row r="30" spans="1:31" x14ac:dyDescent="0.25">
      <c r="A30">
        <v>6</v>
      </c>
      <c r="B30" s="6">
        <f t="shared" si="3"/>
        <v>0.94000000000000006</v>
      </c>
      <c r="C30" s="6">
        <f t="shared" si="3"/>
        <v>0.85000000000000009</v>
      </c>
      <c r="D30" s="6">
        <f t="shared" si="3"/>
        <v>0.76</v>
      </c>
      <c r="E30" s="6">
        <f t="shared" si="3"/>
        <v>0.67</v>
      </c>
      <c r="F30" s="6">
        <f t="shared" si="3"/>
        <v>0.58000000000000007</v>
      </c>
      <c r="G30" s="6">
        <f t="shared" si="3"/>
        <v>0.4900000000000001</v>
      </c>
      <c r="H30" s="6">
        <f t="shared" si="3"/>
        <v>0.4</v>
      </c>
      <c r="I30" s="6">
        <f t="shared" si="3"/>
        <v>0.31000000000000005</v>
      </c>
    </row>
    <row r="31" spans="1:31" x14ac:dyDescent="0.25">
      <c r="D31" s="4"/>
    </row>
    <row r="32" spans="1:31" x14ac:dyDescent="0.25">
      <c r="D32" s="4"/>
    </row>
    <row r="33" spans="4:7" x14ac:dyDescent="0.25">
      <c r="D33" s="6"/>
      <c r="G33" s="6"/>
    </row>
    <row r="34" spans="4:7" x14ac:dyDescent="0.25">
      <c r="D34" s="6"/>
    </row>
    <row r="35" spans="4:7" x14ac:dyDescent="0.25">
      <c r="D35" s="6"/>
      <c r="G35" s="6"/>
    </row>
    <row r="36" spans="4:7" x14ac:dyDescent="0.25">
      <c r="D36" s="6"/>
    </row>
    <row r="37" spans="4:7" x14ac:dyDescent="0.25">
      <c r="D37" s="6"/>
      <c r="G37" s="6"/>
    </row>
    <row r="38" spans="4:7" x14ac:dyDescent="0.25">
      <c r="D38" s="6"/>
    </row>
    <row r="39" spans="4:7" x14ac:dyDescent="0.25">
      <c r="D39" s="6"/>
      <c r="G39" s="6"/>
    </row>
    <row r="40" spans="4:7" x14ac:dyDescent="0.25">
      <c r="D40" s="6"/>
    </row>
    <row r="41" spans="4:7" x14ac:dyDescent="0.25">
      <c r="D41" s="6"/>
      <c r="G41" s="6"/>
    </row>
    <row r="42" spans="4:7" x14ac:dyDescent="0.25">
      <c r="D42" s="6"/>
    </row>
    <row r="43" spans="4:7" x14ac:dyDescent="0.25">
      <c r="D43" s="6"/>
    </row>
    <row r="44" spans="4:7" x14ac:dyDescent="0.25">
      <c r="D44" s="6"/>
    </row>
    <row r="45" spans="4:7" x14ac:dyDescent="0.25">
      <c r="D45" s="6"/>
    </row>
    <row r="46" spans="4:7" x14ac:dyDescent="0.25">
      <c r="D46" s="6"/>
    </row>
    <row r="47" spans="4:7" x14ac:dyDescent="0.25">
      <c r="D47" s="6"/>
    </row>
    <row r="48" spans="4:7" x14ac:dyDescent="0.25">
      <c r="D48" s="6"/>
    </row>
    <row r="49" spans="4:4" x14ac:dyDescent="0.25">
      <c r="D49" s="6"/>
    </row>
    <row r="50" spans="4:4" x14ac:dyDescent="0.25">
      <c r="D50" s="6"/>
    </row>
    <row r="51" spans="4:4" x14ac:dyDescent="0.25">
      <c r="D51" s="6"/>
    </row>
    <row r="52" spans="4:4" x14ac:dyDescent="0.25">
      <c r="D52" s="6"/>
    </row>
    <row r="53" spans="4:4" x14ac:dyDescent="0.25">
      <c r="D53" s="6"/>
    </row>
    <row r="54" spans="4:4" x14ac:dyDescent="0.25">
      <c r="D54" s="6"/>
    </row>
    <row r="55" spans="4:4" x14ac:dyDescent="0.25">
      <c r="D55" s="6"/>
    </row>
    <row r="56" spans="4:4" x14ac:dyDescent="0.25">
      <c r="D56" s="6"/>
    </row>
    <row r="57" spans="4:4" x14ac:dyDescent="0.25">
      <c r="D57" s="6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24" sqref="A24"/>
    </sheetView>
  </sheetViews>
  <sheetFormatPr defaultRowHeight="15" x14ac:dyDescent="0.25"/>
  <cols>
    <col min="1" max="1" width="10.7109375" customWidth="1"/>
  </cols>
  <sheetData>
    <row r="1" spans="1:9" ht="20.25" x14ac:dyDescent="0.3">
      <c r="A1" s="15" t="s">
        <v>8</v>
      </c>
      <c r="I1" t="s">
        <v>10</v>
      </c>
    </row>
    <row r="2" spans="1:9" x14ac:dyDescent="0.25">
      <c r="B2" s="4" t="s">
        <v>3</v>
      </c>
      <c r="C2" s="4"/>
      <c r="D2" s="10" t="s">
        <v>13</v>
      </c>
      <c r="I2" t="s">
        <v>14</v>
      </c>
    </row>
    <row r="3" spans="1:9" x14ac:dyDescent="0.25">
      <c r="B3" s="4"/>
      <c r="C3" s="4" t="s">
        <v>4</v>
      </c>
      <c r="F3" s="4" t="s">
        <v>12</v>
      </c>
    </row>
    <row r="4" spans="1:9" x14ac:dyDescent="0.25">
      <c r="A4" s="11">
        <v>38719</v>
      </c>
      <c r="B4">
        <v>1.5</v>
      </c>
      <c r="C4" s="6">
        <v>0.3925925925925926</v>
      </c>
      <c r="D4" s="6">
        <v>20.100000000000001</v>
      </c>
      <c r="F4" s="16">
        <v>15.384615384615385</v>
      </c>
    </row>
    <row r="5" spans="1:9" x14ac:dyDescent="0.25">
      <c r="A5" s="11">
        <v>38720</v>
      </c>
      <c r="B5">
        <v>2</v>
      </c>
      <c r="C5" s="6">
        <v>0.40645161290322579</v>
      </c>
      <c r="D5" s="6">
        <v>19.7</v>
      </c>
      <c r="F5" s="16">
        <v>13.333333333333334</v>
      </c>
    </row>
    <row r="6" spans="1:9" x14ac:dyDescent="0.25">
      <c r="A6" s="11">
        <v>38721</v>
      </c>
      <c r="B6">
        <v>2.5</v>
      </c>
      <c r="C6" s="6">
        <v>0.41935483870967744</v>
      </c>
      <c r="D6" s="6">
        <v>17</v>
      </c>
      <c r="F6" s="16">
        <v>12.903225806451612</v>
      </c>
    </row>
    <row r="7" spans="1:9" x14ac:dyDescent="0.25">
      <c r="A7" s="11">
        <v>38722</v>
      </c>
      <c r="B7">
        <v>-2.5</v>
      </c>
      <c r="C7" s="6">
        <v>0.45454545454545453</v>
      </c>
      <c r="D7" s="6">
        <v>14.2</v>
      </c>
      <c r="F7" s="16">
        <v>9.67741935483871</v>
      </c>
    </row>
    <row r="8" spans="1:9" x14ac:dyDescent="0.25">
      <c r="A8" s="11">
        <v>38723</v>
      </c>
      <c r="B8">
        <v>-7</v>
      </c>
      <c r="C8" s="6">
        <v>0.47619047619047616</v>
      </c>
      <c r="D8" s="6">
        <v>13</v>
      </c>
      <c r="F8" s="17">
        <v>5</v>
      </c>
    </row>
    <row r="9" spans="1:9" x14ac:dyDescent="0.25">
      <c r="A9" s="11">
        <v>38726</v>
      </c>
      <c r="B9">
        <v>2.5</v>
      </c>
      <c r="C9" s="6">
        <v>0.49333333333333335</v>
      </c>
      <c r="D9" s="6">
        <v>12.9</v>
      </c>
      <c r="F9" s="16">
        <v>2</v>
      </c>
    </row>
    <row r="10" spans="1:9" x14ac:dyDescent="0.25">
      <c r="A10" s="11">
        <v>38760</v>
      </c>
      <c r="B10">
        <v>-10</v>
      </c>
      <c r="C10" s="6">
        <v>0.14615384615384616</v>
      </c>
      <c r="D10" s="6">
        <v>79.099999999999994</v>
      </c>
      <c r="F10" s="16">
        <v>88.888888888888886</v>
      </c>
    </row>
    <row r="11" spans="1:9" x14ac:dyDescent="0.25">
      <c r="A11" s="11">
        <v>38761</v>
      </c>
      <c r="B11">
        <v>-5.5</v>
      </c>
      <c r="C11" s="6">
        <v>0.17241379310344829</v>
      </c>
      <c r="D11" s="6">
        <v>58.3</v>
      </c>
      <c r="F11" s="16">
        <v>30</v>
      </c>
    </row>
    <row r="12" spans="1:9" x14ac:dyDescent="0.25">
      <c r="A12" s="11">
        <v>38762</v>
      </c>
      <c r="B12">
        <v>-2</v>
      </c>
      <c r="C12" s="6">
        <v>0.19393939393939399</v>
      </c>
      <c r="D12" s="6">
        <v>52.3</v>
      </c>
      <c r="F12" s="16">
        <v>30.76923076923077</v>
      </c>
    </row>
    <row r="13" spans="1:9" x14ac:dyDescent="0.25">
      <c r="A13" s="11">
        <v>38763</v>
      </c>
      <c r="B13">
        <v>6</v>
      </c>
      <c r="C13" s="6">
        <v>0.2</v>
      </c>
      <c r="D13" s="6">
        <v>52.5</v>
      </c>
      <c r="F13" s="16">
        <v>27.27272727272727</v>
      </c>
    </row>
    <row r="14" spans="1:9" x14ac:dyDescent="0.25">
      <c r="A14" s="11">
        <v>38764</v>
      </c>
      <c r="B14">
        <v>0</v>
      </c>
      <c r="C14" s="6">
        <v>0.2</v>
      </c>
      <c r="D14" s="6">
        <v>56</v>
      </c>
      <c r="F14" s="16">
        <v>37.5</v>
      </c>
    </row>
    <row r="15" spans="1:9" x14ac:dyDescent="0.25">
      <c r="A15" s="11">
        <v>38765</v>
      </c>
      <c r="B15">
        <v>-3.5</v>
      </c>
      <c r="C15" s="6">
        <v>0.4520089285714286</v>
      </c>
      <c r="D15" s="6">
        <v>32.6</v>
      </c>
      <c r="F15" s="16">
        <v>20.54054054054054</v>
      </c>
    </row>
    <row r="16" spans="1:9" x14ac:dyDescent="0.25">
      <c r="A16" s="11">
        <v>38766</v>
      </c>
      <c r="B16">
        <v>-12</v>
      </c>
      <c r="C16" s="6">
        <v>0.388125</v>
      </c>
      <c r="D16" s="6">
        <v>33.6</v>
      </c>
      <c r="F16" s="16">
        <v>30.76923076923077</v>
      </c>
    </row>
    <row r="17" spans="1:7" x14ac:dyDescent="0.25">
      <c r="A17" s="11">
        <v>38767</v>
      </c>
      <c r="B17">
        <v>-9.5</v>
      </c>
      <c r="C17" s="6">
        <v>0.28125</v>
      </c>
      <c r="D17" s="6">
        <v>26.3</v>
      </c>
      <c r="F17" s="16">
        <v>11.538461538461538</v>
      </c>
    </row>
    <row r="18" spans="1:7" x14ac:dyDescent="0.25">
      <c r="A18" s="11">
        <v>38769</v>
      </c>
      <c r="B18">
        <v>-2</v>
      </c>
      <c r="C18" s="6">
        <v>0.40500000000000003</v>
      </c>
      <c r="D18" s="6">
        <v>23.4</v>
      </c>
      <c r="F18" s="16">
        <v>2.5</v>
      </c>
    </row>
    <row r="19" spans="1:7" x14ac:dyDescent="0.25">
      <c r="A19" s="11">
        <v>39057</v>
      </c>
      <c r="B19" s="12">
        <v>-7</v>
      </c>
      <c r="C19" s="9">
        <v>0.12592592592592591</v>
      </c>
      <c r="D19" s="9">
        <v>85.18518518518519</v>
      </c>
      <c r="F19" s="16">
        <v>71.111111111111114</v>
      </c>
    </row>
    <row r="20" spans="1:7" x14ac:dyDescent="0.25">
      <c r="A20" s="11">
        <v>39096</v>
      </c>
      <c r="B20" s="12">
        <v>-1</v>
      </c>
      <c r="C20" s="9">
        <v>0.22105263157894739</v>
      </c>
      <c r="D20" s="9"/>
      <c r="F20" s="16"/>
    </row>
    <row r="21" spans="1:7" x14ac:dyDescent="0.25">
      <c r="A21" s="11">
        <v>39097</v>
      </c>
      <c r="B21" s="12">
        <v>-3</v>
      </c>
      <c r="C21" s="9">
        <v>0.53333333333333333</v>
      </c>
      <c r="D21" s="9"/>
      <c r="F21" s="16"/>
    </row>
    <row r="22" spans="1:7" x14ac:dyDescent="0.25">
      <c r="A22" s="11"/>
      <c r="B22" s="12"/>
      <c r="C22" s="1"/>
      <c r="D22" s="9"/>
    </row>
    <row r="23" spans="1:7" ht="26.25" x14ac:dyDescent="0.4">
      <c r="A23" s="19" t="s">
        <v>15</v>
      </c>
      <c r="B23" s="12"/>
      <c r="C23" s="1"/>
      <c r="D23" s="9"/>
    </row>
    <row r="24" spans="1:7" x14ac:dyDescent="0.25">
      <c r="A24" s="11">
        <v>38717</v>
      </c>
      <c r="B24" s="12">
        <v>-1.5</v>
      </c>
      <c r="C24" s="13">
        <v>0.1</v>
      </c>
      <c r="E24" s="13"/>
    </row>
    <row r="25" spans="1:7" x14ac:dyDescent="0.25">
      <c r="A25" s="11">
        <v>38718</v>
      </c>
      <c r="B25" s="12">
        <v>-2.5</v>
      </c>
      <c r="C25" s="6">
        <v>0.125</v>
      </c>
      <c r="E25" s="6">
        <v>90</v>
      </c>
      <c r="G25" s="16">
        <v>94.736842105263165</v>
      </c>
    </row>
    <row r="26" spans="1:7" x14ac:dyDescent="0.25">
      <c r="A26" s="11">
        <v>38719</v>
      </c>
      <c r="B26" s="12">
        <v>1.5</v>
      </c>
      <c r="C26" s="6">
        <v>0.2105263157894737</v>
      </c>
      <c r="E26" s="6">
        <v>83</v>
      </c>
      <c r="G26" s="16">
        <v>90.476190476190467</v>
      </c>
    </row>
    <row r="27" spans="1:7" x14ac:dyDescent="0.25">
      <c r="A27" s="11">
        <v>38724</v>
      </c>
      <c r="B27" s="12">
        <v>-3.5</v>
      </c>
      <c r="C27" s="6">
        <v>0.15</v>
      </c>
      <c r="E27" s="6">
        <v>94</v>
      </c>
      <c r="G27">
        <v>74.999999999999986</v>
      </c>
    </row>
    <row r="28" spans="1:7" x14ac:dyDescent="0.25">
      <c r="A28" s="11">
        <v>38725</v>
      </c>
      <c r="B28" s="12">
        <v>-1.5</v>
      </c>
      <c r="C28" s="6">
        <v>0.06</v>
      </c>
      <c r="E28" s="6">
        <v>94</v>
      </c>
    </row>
    <row r="29" spans="1:7" x14ac:dyDescent="0.25">
      <c r="A29" s="11">
        <v>38759</v>
      </c>
      <c r="B29" s="12">
        <v>-6.5</v>
      </c>
      <c r="C29" s="6">
        <v>8.3333333333333329E-2</v>
      </c>
      <c r="E29" s="14"/>
    </row>
    <row r="30" spans="1:7" x14ac:dyDescent="0.25">
      <c r="A30" s="11">
        <v>38760</v>
      </c>
      <c r="B30" s="12">
        <v>-10</v>
      </c>
      <c r="C30" s="6">
        <v>0.16</v>
      </c>
      <c r="E30" s="6">
        <v>92</v>
      </c>
      <c r="G30">
        <v>100</v>
      </c>
    </row>
    <row r="31" spans="1:7" x14ac:dyDescent="0.25">
      <c r="A31" s="11">
        <v>38764</v>
      </c>
      <c r="B31" s="12">
        <v>0</v>
      </c>
      <c r="C31" s="6">
        <v>0.15</v>
      </c>
      <c r="E31" s="6">
        <v>90</v>
      </c>
      <c r="G31">
        <v>100</v>
      </c>
    </row>
    <row r="32" spans="1:7" x14ac:dyDescent="0.25">
      <c r="A32" s="11">
        <v>39096</v>
      </c>
      <c r="B32" s="12">
        <v>-1</v>
      </c>
      <c r="C32" s="6">
        <v>0.14285714285714288</v>
      </c>
      <c r="E32" s="6">
        <v>92</v>
      </c>
      <c r="G32">
        <v>100</v>
      </c>
    </row>
    <row r="33" spans="1:7" x14ac:dyDescent="0.25">
      <c r="A33" s="11">
        <v>39097</v>
      </c>
      <c r="B33" s="12">
        <v>-3</v>
      </c>
      <c r="C33" s="6">
        <v>0.41176470588235292</v>
      </c>
      <c r="E33" s="6">
        <v>49</v>
      </c>
      <c r="G33">
        <v>100</v>
      </c>
    </row>
    <row r="34" spans="1:7" x14ac:dyDescent="0.25">
      <c r="A34" s="11">
        <v>39098</v>
      </c>
      <c r="B34" s="12">
        <v>-10</v>
      </c>
      <c r="C34" s="6">
        <v>0.65812499999999996</v>
      </c>
      <c r="E34" s="6">
        <v>10</v>
      </c>
      <c r="G34">
        <v>92</v>
      </c>
    </row>
    <row r="35" spans="1:7" x14ac:dyDescent="0.25">
      <c r="A35" s="11">
        <v>39099</v>
      </c>
      <c r="B35" s="12">
        <v>-8</v>
      </c>
      <c r="C35" s="6">
        <v>0.59062499999999996</v>
      </c>
      <c r="E35" s="6">
        <v>46</v>
      </c>
      <c r="G35" s="18">
        <v>96.551724137931032</v>
      </c>
    </row>
    <row r="36" spans="1:7" x14ac:dyDescent="0.25">
      <c r="A36" s="11">
        <v>39103</v>
      </c>
      <c r="B36" s="12">
        <v>-11</v>
      </c>
      <c r="C36" s="6">
        <v>0.44296874999999991</v>
      </c>
      <c r="E36" s="6">
        <v>58</v>
      </c>
      <c r="G36" s="18">
        <v>93.333333333333329</v>
      </c>
    </row>
    <row r="37" spans="1:7" x14ac:dyDescent="0.25">
      <c r="A37" s="11">
        <v>39109</v>
      </c>
      <c r="B37" s="12">
        <v>-1</v>
      </c>
      <c r="C37" s="6">
        <v>0.35437499999999994</v>
      </c>
      <c r="E37" s="14"/>
    </row>
    <row r="38" spans="1:7" x14ac:dyDescent="0.25">
      <c r="A38" s="11">
        <v>39127</v>
      </c>
      <c r="B38" s="12">
        <v>-12</v>
      </c>
      <c r="C38" s="6">
        <v>0.125</v>
      </c>
      <c r="E38" s="6">
        <v>85</v>
      </c>
      <c r="G38" s="18">
        <v>43.75</v>
      </c>
    </row>
    <row r="40" spans="1:7" x14ac:dyDescent="0.25">
      <c r="C40" s="4" t="s">
        <v>6</v>
      </c>
      <c r="E40" s="10" t="s">
        <v>5</v>
      </c>
      <c r="G40" s="4" t="s">
        <v>11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Density</vt:lpstr>
      <vt:lpstr>Shrinking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Rimma</dc:creator>
  <cp:lastModifiedBy>Rimma</cp:lastModifiedBy>
  <dcterms:created xsi:type="dcterms:W3CDTF">2014-12-29T21:00:15Z</dcterms:created>
  <dcterms:modified xsi:type="dcterms:W3CDTF">2015-01-07T13:56:32Z</dcterms:modified>
</cp:coreProperties>
</file>